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1" sheetId="2" r:id="rId2"/>
  </sheets>
  <definedNames>
    <definedName name="_xlnm.Print_Area" localSheetId="0">'обоснование '!$A$1:$F$347</definedName>
  </definedNames>
  <calcPr fullCalcOnLoad="1"/>
</workbook>
</file>

<file path=xl/sharedStrings.xml><?xml version="1.0" encoding="utf-8"?>
<sst xmlns="http://schemas.openxmlformats.org/spreadsheetml/2006/main" count="571" uniqueCount="102">
  <si>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</si>
  <si>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</si>
  <si>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</si>
  <si>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</si>
  <si>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</si>
  <si>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</si>
  <si>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</si>
  <si>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</si>
  <si>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</si>
  <si>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</si>
  <si>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</si>
  <si>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</si>
  <si>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</si>
  <si>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</si>
  <si>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</si>
  <si>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Исполнитель</t>
  </si>
  <si>
    <t xml:space="preserve"> </t>
  </si>
  <si>
    <t>GMV</t>
  </si>
  <si>
    <t>Карандаш: простой, чернографитовый в шестигранном корпусе, твердо-мягкий, с ластиком, заточенный.</t>
  </si>
  <si>
    <t>Корректор роллер: Корпус с резиновым держателем в блистере, размер 5 мм х 8 мм</t>
  </si>
  <si>
    <t>Скрепки канцелярские: Металлические, 28 мм, в упаковке 100 штук, в картонной коробке</t>
  </si>
  <si>
    <t xml:space="preserve">  Блоки с клеевым (липким) краем: Используется  как  бумага  для  заметок  с клейким  краем, в  упаковке 100 листов, цвет  блоков- желтый, розовый, размер  76х76 мм.</t>
  </si>
  <si>
    <t>?</t>
  </si>
  <si>
    <t>Ручка шариковая: В граненом прозрачном  корпусе, с металлическим наконечником, без колпачка, сменным   стержнем, 0,5 мм. Цвет  чернил- синий.</t>
  </si>
  <si>
    <t>Клей - карандаш: Бесцветный  клей для склеивания  бумаги, картона, вес  40 гр</t>
  </si>
  <si>
    <t>Папка- регистратор: Для хранения перфорированных документов формата А4, изготовлена  из плотного  картона,   нижний край папки  с металлической  окантовкой, размер 285х320мм.,формат А-4, ширина корешка 80 мм.</t>
  </si>
  <si>
    <t>Обоснование начальной (максимальной) цены договора</t>
  </si>
  <si>
    <t>Линейка: Материал-пластик, длина - 40см</t>
  </si>
  <si>
    <t>Бумага офисная, формат А4 (210*297мм), цвет белый\, плотность 80г/м2, 500л в пачке.</t>
  </si>
  <si>
    <t>Ватман А1, плотность 180г/м2</t>
  </si>
  <si>
    <t xml:space="preserve"> Начальная  максимальная цена договора:</t>
  </si>
  <si>
    <t>Папка с файлами. Цветной прозрачный пластик, корешок со сменным бумажным вкладышем. Толщина пластика 0,4 мм, формат А-4. 10 файлов. Не менее 60 файлов</t>
  </si>
  <si>
    <t xml:space="preserve">Дырокол: Металлический корпус, ограничительная линейка с делениями на форматы, прбивная способность не менее 30 листов </t>
  </si>
  <si>
    <t xml:space="preserve">Степлер: Возмещает не менее 50 скоб №10, встроенный антистеплер, металлический механизм, скрепляет не менее 12 листов                           </t>
  </si>
  <si>
    <t>Ножницы: Размер не более 170 мм, энергономическая форма ручек, трехсоронняя заточка лезвий, нержавеющая сталь</t>
  </si>
  <si>
    <t xml:space="preserve">Скобы для степлера: №10, покрытие-медные, в картонной упаковке 1000 шт. </t>
  </si>
  <si>
    <t>Скотч: Прозрачный, клейкая односторонняя лента, размер (ШxД) 50 мм x 66 м</t>
  </si>
  <si>
    <t>Картон белый: Формат А4(210*297мм), цвет белый, плотность не менее  235г/м2, не менее 8 л в пачке.</t>
  </si>
  <si>
    <t>Картон цветной: Формат А4(210*297мм), цветной, плотность не менее  235г/м2, не менее 8 л в пачке.</t>
  </si>
  <si>
    <t>Альбом для рисования: Формат А4, количество листов: 20, крепление скрепками</t>
  </si>
  <si>
    <t>Тетрадь общая 48 л. Количество листов: 48 Количество листов: 12 , внутренний блок : клетка, писчая бумага с полями, внутренний блок : клетка, писчая бумага с полями</t>
  </si>
  <si>
    <t>Клей ПВА: Вес 125 г</t>
  </si>
  <si>
    <t>Акварельные краски: Изготовлены с добавлением натуральной патоки и пчелиного меда, 12 цветов, упаковка: пластиковая коробка</t>
  </si>
  <si>
    <t xml:space="preserve">Гуашь: Количество цветов:12 </t>
  </si>
  <si>
    <t>Тетрадь: Количество листов: 12 , внутренний блок : клетка, писчая бумага с полями</t>
  </si>
  <si>
    <t xml:space="preserve">Кисточки для рисования: №5 из волоса белки, имеет острый кончик </t>
  </si>
  <si>
    <t>Кисточки для клея: Круглая  из щетина№4</t>
  </si>
  <si>
    <t xml:space="preserve">Текстмаркер: Скошенный пишущий узел, длина непрерывной линии 673 м, ширина линии письма 06 мм, не просвечиваются через бумагу , цветные в ассортименте </t>
  </si>
  <si>
    <t>Карандаши цветные: Заточенные цветные , количество цветов: 12, картонная упаковка</t>
  </si>
  <si>
    <t>Пластилин: Цветной , количество цветов: 12без запаха, нетоксичен, не прилипает к рукам, упаковка: картонная  коробка</t>
  </si>
  <si>
    <t>Папки-файлы: Гладкая поверхность, толщина пленки 0,03 мм, универсальная перфорация, формат А4, 100 шт в упаковке</t>
  </si>
  <si>
    <t>Пленка самоклеющаяся: ?????????</t>
  </si>
  <si>
    <t xml:space="preserve">Восковые карандаши: Диаметр 8 мм, количество цветов: 12, картонная упаковка </t>
  </si>
  <si>
    <t>Бумага цветная: Формат А 4, цветная ,односторонняя количество листов: не менее10шт.</t>
  </si>
  <si>
    <t>Классный журнал : Формат А4, Количество листов: 88 , для 1-4 классов, твердая ламинированная обложка</t>
  </si>
  <si>
    <t xml:space="preserve">Фломастеры: Набор из 18 штук, вентилируемый колпачек, удобная упаковка, на водной основ, смываемые , не токсичные </t>
  </si>
  <si>
    <t>Стержни: На масляной основе, длина 140 мм</t>
  </si>
  <si>
    <t xml:space="preserve">Бмага для факса: </t>
  </si>
  <si>
    <t>20</t>
  </si>
  <si>
    <t>Папка-скоросшиватель: Изготовлена из картона, плотностью 300 г/м2, механизм сшивания из нержавеющей стали</t>
  </si>
  <si>
    <t>Калькуклятор: 12 разрядов, двойное питание, цвет-черный, размер не менее 152мм не более 154мм</t>
  </si>
  <si>
    <t>0</t>
  </si>
  <si>
    <t>на поставку моющих средств</t>
  </si>
  <si>
    <t>«Средняя общеобразовательная школа№5»</t>
  </si>
  <si>
    <t>Директор</t>
  </si>
  <si>
    <t xml:space="preserve">                                             С.Н. Дюльдина</t>
  </si>
  <si>
    <t xml:space="preserve">           О.Ю. Валиахметова</t>
  </si>
  <si>
    <t>2-66-96</t>
  </si>
  <si>
    <t>Дата составления: 20.12.2013 г</t>
  </si>
  <si>
    <t>ООО "Юграспецстрой"</t>
  </si>
  <si>
    <t>Индивидуальный предприниматель Воронов Павел Николаевич</t>
  </si>
  <si>
    <t>Индивидуальный предприниматель Беликов Сергей Васильевич</t>
  </si>
  <si>
    <t>Способ размещения заказа: запрос котировок на поставку канцелярских товаров</t>
  </si>
  <si>
    <t xml:space="preserve">Папка-скоросшиватель: Мягкий цветной пластик с прозрачным верхним листом. Размер не менее 230x310 мм, толщина не менее 180 мм. Усиленный пластиковый корешок с прозрачной полосой-окном для размещения информации  </t>
  </si>
  <si>
    <t>Дата составления: 25.12.2013 г</t>
  </si>
  <si>
    <t>Коммерческое предложение от 25.12.2013 г.</t>
  </si>
  <si>
    <t>4 166,00</t>
  </si>
  <si>
    <t>1 440,00</t>
  </si>
  <si>
    <t>21 065,60</t>
  </si>
  <si>
    <t>2 137,60</t>
  </si>
  <si>
    <t>4 083,00</t>
  </si>
  <si>
    <t>6 583,00</t>
  </si>
  <si>
    <t>8 265,60</t>
  </si>
  <si>
    <t>1 957,50</t>
  </si>
  <si>
    <t>22 624,50</t>
  </si>
  <si>
    <t>1 966,00</t>
  </si>
  <si>
    <t>18 003,67</t>
  </si>
  <si>
    <t>2 181,10</t>
  </si>
  <si>
    <t>1 501,10</t>
  </si>
  <si>
    <t>1 845,12</t>
  </si>
  <si>
    <t>19 465,60</t>
  </si>
  <si>
    <t>1 508,30</t>
  </si>
  <si>
    <t>2 391,50</t>
  </si>
  <si>
    <t>6 083,00</t>
  </si>
  <si>
    <t>1 657,35</t>
  </si>
  <si>
    <t>1 972,35</t>
  </si>
  <si>
    <t>1 291,50</t>
  </si>
  <si>
    <t>1 504,15</t>
  </si>
  <si>
    <t>14 665,60</t>
  </si>
  <si>
    <t>3 254,15</t>
  </si>
  <si>
    <t>1 416,00</t>
  </si>
  <si>
    <t>2 262,45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</si>
</sst>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49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 wrapText="1"/>
    </xf>
    <xf numFmtId="4" fontId="7" fillId="33" borderId="24" xfId="0" applyNumberFormat="1" applyFont="1" applyFill="1" applyBorder="1" applyAlignment="1">
      <alignment vertical="center" wrapText="1"/>
    </xf>
    <xf numFmtId="4" fontId="7" fillId="33" borderId="25" xfId="0" applyNumberFormat="1" applyFont="1" applyFill="1" applyBorder="1" applyAlignment="1">
      <alignment vertical="center" wrapText="1"/>
    </xf>
    <xf numFmtId="4" fontId="7" fillId="33" borderId="26" xfId="0" applyNumberFormat="1" applyFont="1" applyFill="1" applyBorder="1" applyAlignment="1">
      <alignment vertical="center"/>
    </xf>
    <xf numFmtId="4" fontId="7" fillId="33" borderId="23" xfId="0" applyNumberFormat="1" applyFont="1" applyFill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vertical="center"/>
    </xf>
    <xf numFmtId="4" fontId="7" fillId="33" borderId="27" xfId="0" applyNumberFormat="1" applyFont="1" applyFill="1" applyBorder="1" applyAlignment="1">
      <alignment vertical="center"/>
    </xf>
    <xf numFmtId="4" fontId="7" fillId="33" borderId="21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4" fontId="7" fillId="33" borderId="20" xfId="0" applyNumberFormat="1" applyFont="1" applyFill="1" applyBorder="1" applyAlignment="1">
      <alignment vertical="center" wrapText="1"/>
    </xf>
    <xf numFmtId="4" fontId="7" fillId="33" borderId="32" xfId="0" applyNumberFormat="1" applyFont="1" applyFill="1" applyBorder="1" applyAlignment="1">
      <alignment vertical="center" wrapText="1"/>
    </xf>
    <xf numFmtId="4" fontId="7" fillId="33" borderId="32" xfId="0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wrapText="1"/>
    </xf>
    <xf numFmtId="4" fontId="7" fillId="33" borderId="23" xfId="0" applyNumberFormat="1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4" fontId="7" fillId="33" borderId="27" xfId="0" applyNumberFormat="1" applyFont="1" applyFill="1" applyBorder="1" applyAlignment="1">
      <alignment vertical="center" wrapText="1"/>
    </xf>
    <xf numFmtId="4" fontId="7" fillId="33" borderId="36" xfId="0" applyNumberFormat="1" applyFont="1" applyFill="1" applyBorder="1" applyAlignment="1">
      <alignment vertical="center"/>
    </xf>
    <xf numFmtId="4" fontId="7" fillId="33" borderId="37" xfId="0" applyNumberFormat="1" applyFont="1" applyFill="1" applyBorder="1" applyAlignment="1">
      <alignment vertical="center"/>
    </xf>
    <xf numFmtId="4" fontId="7" fillId="33" borderId="38" xfId="0" applyNumberFormat="1" applyFont="1" applyFill="1" applyBorder="1" applyAlignment="1">
      <alignment vertical="center"/>
    </xf>
    <xf numFmtId="4" fontId="7" fillId="33" borderId="39" xfId="0" applyNumberFormat="1" applyFont="1" applyFill="1" applyBorder="1" applyAlignment="1">
      <alignment vertical="center"/>
    </xf>
    <xf numFmtId="4" fontId="7" fillId="33" borderId="40" xfId="0" applyNumberFormat="1" applyFont="1" applyFill="1" applyBorder="1" applyAlignment="1">
      <alignment vertical="center"/>
    </xf>
    <xf numFmtId="4" fontId="7" fillId="33" borderId="35" xfId="0" applyNumberFormat="1" applyFont="1" applyFill="1" applyBorder="1" applyAlignment="1">
      <alignment vertical="center" wrapText="1"/>
    </xf>
    <xf numFmtId="4" fontId="7" fillId="33" borderId="35" xfId="0" applyNumberFormat="1" applyFont="1" applyFill="1" applyBorder="1" applyAlignment="1">
      <alignment vertical="center"/>
    </xf>
    <xf numFmtId="4" fontId="7" fillId="33" borderId="38" xfId="0" applyNumberFormat="1" applyFont="1" applyFill="1" applyBorder="1" applyAlignment="1">
      <alignment vertical="center" wrapText="1"/>
    </xf>
    <xf numFmtId="4" fontId="7" fillId="33" borderId="21" xfId="0" applyNumberFormat="1" applyFont="1" applyFill="1" applyBorder="1" applyAlignment="1">
      <alignment vertical="center" wrapText="1"/>
    </xf>
    <xf numFmtId="4" fontId="7" fillId="33" borderId="41" xfId="0" applyNumberFormat="1" applyFont="1" applyFill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4" fontId="7" fillId="33" borderId="22" xfId="0" applyNumberFormat="1" applyFont="1" applyFill="1" applyBorder="1" applyAlignment="1">
      <alignment vertical="center" wrapText="1"/>
    </xf>
    <xf numFmtId="4" fontId="7" fillId="33" borderId="22" xfId="0" applyNumberFormat="1" applyFont="1" applyFill="1" applyBorder="1" applyAlignment="1">
      <alignment vertical="center"/>
    </xf>
    <xf numFmtId="4" fontId="7" fillId="33" borderId="42" xfId="0" applyNumberFormat="1" applyFont="1" applyFill="1" applyBorder="1" applyAlignment="1">
      <alignment vertical="center"/>
    </xf>
    <xf numFmtId="0" fontId="7" fillId="33" borderId="43" xfId="0" applyFont="1" applyFill="1" applyBorder="1" applyAlignment="1">
      <alignment horizontal="left" vertical="center" wrapText="1"/>
    </xf>
    <xf numFmtId="0" fontId="7" fillId="33" borderId="44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horizontal="center" vertical="center"/>
    </xf>
    <xf numFmtId="4" fontId="7" fillId="33" borderId="23" xfId="0" applyNumberFormat="1" applyFont="1" applyFill="1" applyBorder="1" applyAlignment="1">
      <alignment horizontal="center" vertical="center"/>
    </xf>
    <xf numFmtId="4" fontId="7" fillId="33" borderId="46" xfId="0" applyNumberFormat="1" applyFont="1" applyFill="1" applyBorder="1" applyAlignment="1">
      <alignment vertical="center"/>
    </xf>
    <xf numFmtId="4" fontId="7" fillId="33" borderId="46" xfId="0" applyNumberFormat="1" applyFont="1" applyFill="1" applyBorder="1" applyAlignment="1">
      <alignment vertical="center" wrapText="1"/>
    </xf>
    <xf numFmtId="4" fontId="7" fillId="33" borderId="21" xfId="0" applyNumberFormat="1" applyFont="1" applyFill="1" applyBorder="1" applyAlignment="1">
      <alignment horizontal="center" vertical="center"/>
    </xf>
    <xf numFmtId="4" fontId="7" fillId="33" borderId="47" xfId="0" applyNumberFormat="1" applyFont="1" applyFill="1" applyBorder="1" applyAlignment="1">
      <alignment vertical="center"/>
    </xf>
    <xf numFmtId="4" fontId="7" fillId="33" borderId="48" xfId="0" applyNumberFormat="1" applyFont="1" applyFill="1" applyBorder="1" applyAlignment="1">
      <alignment vertical="center"/>
    </xf>
    <xf numFmtId="4" fontId="7" fillId="33" borderId="49" xfId="0" applyNumberFormat="1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4" fontId="7" fillId="33" borderId="50" xfId="0" applyNumberFormat="1" applyFont="1" applyFill="1" applyBorder="1" applyAlignment="1">
      <alignment vertical="center"/>
    </xf>
    <xf numFmtId="4" fontId="7" fillId="33" borderId="51" xfId="0" applyNumberFormat="1" applyFont="1" applyFill="1" applyBorder="1" applyAlignment="1">
      <alignment vertical="center"/>
    </xf>
    <xf numFmtId="0" fontId="7" fillId="33" borderId="52" xfId="0" applyFont="1" applyFill="1" applyBorder="1" applyAlignment="1">
      <alignment horizontal="left" vertical="center" wrapText="1"/>
    </xf>
    <xf numFmtId="4" fontId="7" fillId="33" borderId="52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left" vertical="center" wrapText="1"/>
    </xf>
    <xf numFmtId="4" fontId="7" fillId="33" borderId="51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left" vertical="center" wrapText="1"/>
    </xf>
    <xf numFmtId="4" fontId="7" fillId="33" borderId="51" xfId="0" applyNumberFormat="1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4" fontId="7" fillId="0" borderId="5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4" fontId="50" fillId="0" borderId="51" xfId="0" applyNumberFormat="1" applyFont="1" applyFill="1" applyBorder="1" applyAlignment="1">
      <alignment vertical="center"/>
    </xf>
    <xf numFmtId="4" fontId="7" fillId="0" borderId="51" xfId="0" applyNumberFormat="1" applyFont="1" applyFill="1" applyBorder="1" applyAlignment="1">
      <alignment vertical="center"/>
    </xf>
    <xf numFmtId="4" fontId="7" fillId="0" borderId="51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/>
    </xf>
    <xf numFmtId="4" fontId="7" fillId="0" borderId="51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4" fontId="7" fillId="0" borderId="23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4" fontId="7" fillId="0" borderId="38" xfId="0" applyNumberFormat="1" applyFont="1" applyFill="1" applyBorder="1" applyAlignment="1">
      <alignment vertical="center" wrapText="1"/>
    </xf>
    <xf numFmtId="4" fontId="7" fillId="0" borderId="40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vertical="center"/>
    </xf>
    <xf numFmtId="4" fontId="7" fillId="0" borderId="50" xfId="0" applyNumberFormat="1" applyFont="1" applyFill="1" applyBorder="1" applyAlignment="1">
      <alignment vertic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4" fontId="7" fillId="33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55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49" fontId="7" fillId="33" borderId="57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0" fontId="7" fillId="33" borderId="58" xfId="0" applyNumberFormat="1" applyFont="1" applyFill="1" applyBorder="1" applyAlignment="1">
      <alignment horizontal="center" vertical="center" wrapText="1"/>
    </xf>
    <xf numFmtId="0" fontId="7" fillId="33" borderId="59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58" xfId="0" applyNumberFormat="1" applyFont="1" applyFill="1" applyBorder="1" applyAlignment="1">
      <alignment horizontal="center" vertical="center"/>
    </xf>
    <xf numFmtId="0" fontId="7" fillId="33" borderId="59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60" xfId="0" applyFont="1" applyFill="1" applyBorder="1" applyAlignment="1">
      <alignment vertical="center" wrapText="1"/>
    </xf>
    <xf numFmtId="49" fontId="7" fillId="33" borderId="55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vertical="center" wrapText="1"/>
    </xf>
    <xf numFmtId="0" fontId="8" fillId="33" borderId="59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7" fillId="35" borderId="58" xfId="0" applyNumberFormat="1" applyFont="1" applyFill="1" applyBorder="1" applyAlignment="1">
      <alignment horizontal="center" vertical="center" wrapText="1"/>
    </xf>
    <xf numFmtId="0" fontId="7" fillId="35" borderId="59" xfId="0" applyNumberFormat="1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vertical="center" wrapText="1"/>
    </xf>
    <xf numFmtId="0" fontId="8" fillId="33" borderId="49" xfId="0" applyFont="1" applyFill="1" applyBorder="1" applyAlignment="1">
      <alignment vertical="center" wrapText="1"/>
    </xf>
    <xf numFmtId="0" fontId="7" fillId="33" borderId="68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left" vertical="center" wrapText="1"/>
    </xf>
    <xf numFmtId="0" fontId="7" fillId="33" borderId="70" xfId="0" applyFont="1" applyFill="1" applyBorder="1" applyAlignment="1">
      <alignment horizontal="left" vertical="center" wrapText="1"/>
    </xf>
    <xf numFmtId="0" fontId="7" fillId="33" borderId="69" xfId="0" applyFont="1" applyFill="1" applyBorder="1" applyAlignment="1">
      <alignment vertical="center" wrapText="1"/>
    </xf>
    <xf numFmtId="0" fontId="7" fillId="33" borderId="70" xfId="0" applyFont="1" applyFill="1" applyBorder="1" applyAlignment="1">
      <alignment vertical="center" wrapText="1"/>
    </xf>
    <xf numFmtId="4" fontId="7" fillId="33" borderId="58" xfId="0" applyNumberFormat="1" applyFont="1" applyFill="1" applyBorder="1" applyAlignment="1">
      <alignment horizontal="center" vertical="center" wrapText="1"/>
    </xf>
    <xf numFmtId="4" fontId="7" fillId="33" borderId="59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Border="1" applyAlignment="1">
      <alignment vertical="center" wrapText="1"/>
    </xf>
    <xf numFmtId="0" fontId="1" fillId="0" borderId="48" xfId="0" applyNumberFormat="1" applyFont="1" applyBorder="1" applyAlignment="1">
      <alignment vertical="center" wrapText="1"/>
    </xf>
    <xf numFmtId="0" fontId="1" fillId="0" borderId="49" xfId="0" applyNumberFormat="1" applyFont="1" applyBorder="1" applyAlignment="1">
      <alignment vertical="center" wrapText="1"/>
    </xf>
    <xf numFmtId="0" fontId="7" fillId="33" borderId="66" xfId="0" applyFont="1" applyFill="1" applyBorder="1" applyAlignment="1">
      <alignment vertical="center" wrapText="1"/>
    </xf>
    <xf numFmtId="0" fontId="8" fillId="33" borderId="66" xfId="0" applyFont="1" applyFill="1" applyBorder="1" applyAlignment="1">
      <alignment vertical="center" wrapText="1"/>
    </xf>
    <xf numFmtId="0" fontId="8" fillId="33" borderId="67" xfId="0" applyFont="1" applyFill="1" applyBorder="1" applyAlignment="1">
      <alignment vertical="center" wrapText="1"/>
    </xf>
    <xf numFmtId="0" fontId="7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4" fontId="7" fillId="33" borderId="55" xfId="0" applyNumberFormat="1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vertical="center" wrapText="1"/>
    </xf>
    <xf numFmtId="4" fontId="7" fillId="0" borderId="58" xfId="0" applyNumberFormat="1" applyFont="1" applyFill="1" applyBorder="1" applyAlignment="1">
      <alignment horizontal="center" vertical="center"/>
    </xf>
    <xf numFmtId="4" fontId="7" fillId="0" borderId="59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55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71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7" fillId="0" borderId="58" xfId="0" applyNumberFormat="1" applyFont="1" applyFill="1" applyBorder="1" applyAlignment="1">
      <alignment horizontal="center" vertical="center" wrapText="1"/>
    </xf>
    <xf numFmtId="4" fontId="7" fillId="0" borderId="5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33" borderId="73" xfId="0" applyNumberFormat="1" applyFont="1" applyFill="1" applyBorder="1" applyAlignment="1">
      <alignment vertical="center"/>
    </xf>
    <xf numFmtId="4" fontId="7" fillId="33" borderId="64" xfId="0" applyNumberFormat="1" applyFont="1" applyFill="1" applyBorder="1" applyAlignment="1">
      <alignment vertical="center"/>
    </xf>
    <xf numFmtId="4" fontId="7" fillId="33" borderId="74" xfId="0" applyNumberFormat="1" applyFont="1" applyFill="1" applyBorder="1" applyAlignment="1">
      <alignment vertical="center"/>
    </xf>
    <xf numFmtId="4" fontId="7" fillId="33" borderId="22" xfId="0" applyNumberFormat="1" applyFont="1" applyFill="1" applyBorder="1" applyAlignment="1">
      <alignment horizontal="center" vertical="center"/>
    </xf>
    <xf numFmtId="4" fontId="7" fillId="33" borderId="55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7" fillId="33" borderId="58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0" borderId="47" xfId="0" applyNumberFormat="1" applyFont="1" applyFill="1" applyBorder="1" applyAlignment="1">
      <alignment vertical="center"/>
    </xf>
    <xf numFmtId="4" fontId="7" fillId="0" borderId="42" xfId="0" applyNumberFormat="1" applyFont="1" applyFill="1" applyBorder="1" applyAlignment="1">
      <alignment vertical="center"/>
    </xf>
    <xf numFmtId="4" fontId="7" fillId="0" borderId="49" xfId="0" applyNumberFormat="1" applyFont="1" applyFill="1" applyBorder="1" applyAlignment="1">
      <alignment vertical="center"/>
    </xf>
    <xf numFmtId="0" fontId="1" fillId="0" borderId="75" xfId="0" applyFont="1" applyBorder="1" applyAlignment="1">
      <alignment horizontal="center" vertical="top" wrapText="1"/>
    </xf>
    <xf numFmtId="4" fontId="1" fillId="0" borderId="75" xfId="0" applyNumberFormat="1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7" fillId="0" borderId="58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7"/>
  <sheetViews>
    <sheetView tabSelected="1" view="pageBreakPreview" zoomScaleSheetLayoutView="100" workbookViewId="0" topLeftCell="A230">
      <selection activeCell="B255" sqref="B255:E255"/>
    </sheetView>
  </sheetViews>
  <sheetFormatPr defaultColWidth="11.57421875" defaultRowHeight="12.75"/>
  <cols>
    <col min="1" max="1" width="17.28125" style="1" customWidth="1"/>
    <col min="2" max="3" width="14.140625" style="1" customWidth="1"/>
    <col min="4" max="4" width="14.421875" style="1" customWidth="1"/>
    <col min="5" max="5" width="15.28125" style="1" customWidth="1"/>
    <col min="6" max="6" width="16.57421875" style="1" customWidth="1"/>
    <col min="7" max="7" width="11.57421875" style="1" hidden="1" customWidth="1"/>
    <col min="8" max="16384" width="11.57421875" style="1" customWidth="1"/>
  </cols>
  <sheetData>
    <row r="1" spans="1:6" ht="12.75">
      <c r="A1" s="154" t="s">
        <v>26</v>
      </c>
      <c r="B1" s="155"/>
      <c r="C1" s="155"/>
      <c r="D1" s="155"/>
      <c r="E1" s="155"/>
      <c r="F1" s="155"/>
    </row>
    <row r="2" spans="1:6" ht="15.75">
      <c r="A2" s="9"/>
      <c r="B2" s="154" t="s">
        <v>62</v>
      </c>
      <c r="C2" s="155"/>
      <c r="D2" s="155"/>
      <c r="E2" s="155"/>
      <c r="F2" s="9"/>
    </row>
    <row r="3" spans="1:6" ht="15.75">
      <c r="A3" s="9"/>
      <c r="B3" s="156" t="s">
        <v>63</v>
      </c>
      <c r="C3" s="156"/>
      <c r="D3" s="157"/>
      <c r="E3" s="157"/>
      <c r="F3" s="9"/>
    </row>
    <row r="4" spans="1:6" s="3" customFormat="1" ht="15" customHeight="1">
      <c r="A4" s="10" t="s">
        <v>72</v>
      </c>
      <c r="B4" s="11"/>
      <c r="C4" s="11"/>
      <c r="D4" s="11"/>
      <c r="E4" s="11"/>
      <c r="F4" s="11"/>
    </row>
    <row r="5" spans="1:8" ht="15">
      <c r="A5" s="12" t="s">
        <v>0</v>
      </c>
      <c r="B5" s="158" t="s">
        <v>1</v>
      </c>
      <c r="C5" s="158"/>
      <c r="D5" s="159"/>
      <c r="E5" s="13" t="s">
        <v>2</v>
      </c>
      <c r="F5" s="14" t="s">
        <v>3</v>
      </c>
      <c r="H5" s="6"/>
    </row>
    <row r="6" spans="1:8" ht="15">
      <c r="A6" s="15"/>
      <c r="B6" s="16">
        <v>1</v>
      </c>
      <c r="C6" s="17">
        <v>2</v>
      </c>
      <c r="D6" s="17">
        <v>3</v>
      </c>
      <c r="E6" s="18" t="s">
        <v>4</v>
      </c>
      <c r="F6" s="19" t="s">
        <v>5</v>
      </c>
      <c r="H6" s="6"/>
    </row>
    <row r="7" spans="1:6" ht="55.5" customHeight="1">
      <c r="A7" s="31" t="s">
        <v>6</v>
      </c>
      <c r="B7" s="160" t="s">
        <v>29</v>
      </c>
      <c r="C7" s="161"/>
      <c r="D7" s="161"/>
      <c r="E7" s="162"/>
      <c r="F7" s="32" t="s">
        <v>7</v>
      </c>
    </row>
    <row r="8" spans="1:6" ht="24">
      <c r="A8" s="33" t="s">
        <v>8</v>
      </c>
      <c r="B8" s="163">
        <v>200</v>
      </c>
      <c r="C8" s="164"/>
      <c r="D8" s="164"/>
      <c r="E8" s="165"/>
      <c r="F8" s="34" t="s">
        <v>7</v>
      </c>
    </row>
    <row r="9" spans="1:6" ht="12.75">
      <c r="A9" s="35" t="s">
        <v>10</v>
      </c>
      <c r="B9" s="36">
        <v>20</v>
      </c>
      <c r="C9" s="37">
        <v>21</v>
      </c>
      <c r="D9" s="37">
        <v>21.5</v>
      </c>
      <c r="E9" s="38">
        <f>(B9+C9+D9)/3</f>
        <v>20.833333333333332</v>
      </c>
      <c r="F9" s="39">
        <f>E9</f>
        <v>20.833333333333332</v>
      </c>
    </row>
    <row r="10" spans="1:6" ht="12.75">
      <c r="A10" s="40" t="s">
        <v>11</v>
      </c>
      <c r="B10" s="41">
        <f>B9*B8</f>
        <v>4000</v>
      </c>
      <c r="C10" s="42">
        <f>C9*$B8</f>
        <v>4200</v>
      </c>
      <c r="D10" s="42">
        <f>D9*$B8</f>
        <v>4300</v>
      </c>
      <c r="E10" s="43">
        <f>(B10+C10+D10)/3</f>
        <v>4166.666666666667</v>
      </c>
      <c r="F10" s="39">
        <v>4166</v>
      </c>
    </row>
    <row r="11" spans="1:6" ht="86.25" customHeight="1" hidden="1">
      <c r="A11" s="33" t="s">
        <v>6</v>
      </c>
      <c r="B11" s="172"/>
      <c r="C11" s="44"/>
      <c r="D11" s="44"/>
      <c r="E11" s="45"/>
      <c r="F11" s="40" t="s">
        <v>7</v>
      </c>
    </row>
    <row r="12" spans="1:6" ht="24" hidden="1">
      <c r="A12" s="33" t="s">
        <v>8</v>
      </c>
      <c r="B12" s="173"/>
      <c r="C12" s="46"/>
      <c r="D12" s="46"/>
      <c r="E12" s="47"/>
      <c r="F12" s="48" t="s">
        <v>7</v>
      </c>
    </row>
    <row r="13" spans="1:6" ht="16.5" customHeight="1" hidden="1">
      <c r="A13" s="35" t="s">
        <v>9</v>
      </c>
      <c r="B13" s="49"/>
      <c r="C13" s="50"/>
      <c r="D13" s="50"/>
      <c r="E13" s="51"/>
      <c r="F13" s="48" t="s">
        <v>7</v>
      </c>
    </row>
    <row r="14" spans="1:6" ht="12.75" hidden="1">
      <c r="A14" s="35" t="s">
        <v>10</v>
      </c>
      <c r="B14" s="52"/>
      <c r="C14" s="53"/>
      <c r="D14" s="53"/>
      <c r="E14" s="43"/>
      <c r="F14" s="39">
        <v>27.34</v>
      </c>
    </row>
    <row r="15" spans="1:6" ht="12.75" hidden="1">
      <c r="A15" s="40" t="s">
        <v>11</v>
      </c>
      <c r="B15" s="41">
        <f>B14*$B12</f>
        <v>0</v>
      </c>
      <c r="C15" s="54">
        <f>C14*$B12</f>
        <v>0</v>
      </c>
      <c r="D15" s="54">
        <f>D14*$B12</f>
        <v>0</v>
      </c>
      <c r="E15" s="43">
        <f>E14*B12</f>
        <v>0</v>
      </c>
      <c r="F15" s="39">
        <v>2761.34</v>
      </c>
    </row>
    <row r="16" spans="1:6" ht="57" customHeight="1" hidden="1">
      <c r="A16" s="35" t="s">
        <v>6</v>
      </c>
      <c r="B16" s="183"/>
      <c r="C16" s="185"/>
      <c r="D16" s="55"/>
      <c r="E16" s="45"/>
      <c r="F16" s="40"/>
    </row>
    <row r="17" spans="1:6" ht="24.75" hidden="1" thickBot="1">
      <c r="A17" s="35" t="s">
        <v>8</v>
      </c>
      <c r="B17" s="184"/>
      <c r="C17" s="186"/>
      <c r="D17" s="56"/>
      <c r="E17" s="47"/>
      <c r="F17" s="48"/>
    </row>
    <row r="18" spans="1:6" ht="16.5" customHeight="1" hidden="1">
      <c r="A18" s="35" t="s">
        <v>9</v>
      </c>
      <c r="B18" s="57"/>
      <c r="C18" s="57"/>
      <c r="D18" s="57"/>
      <c r="E18" s="57"/>
      <c r="F18" s="48"/>
    </row>
    <row r="19" spans="1:6" ht="12.75" hidden="1">
      <c r="A19" s="35" t="s">
        <v>10</v>
      </c>
      <c r="B19" s="58"/>
      <c r="C19" s="58"/>
      <c r="D19" s="58"/>
      <c r="E19" s="39"/>
      <c r="F19" s="39">
        <v>1.49</v>
      </c>
    </row>
    <row r="20" spans="1:6" ht="12.75" hidden="1">
      <c r="A20" s="40" t="s">
        <v>11</v>
      </c>
      <c r="B20" s="39">
        <f>B19*$B17</f>
        <v>0</v>
      </c>
      <c r="C20" s="39">
        <f>C19*$B17</f>
        <v>0</v>
      </c>
      <c r="D20" s="39">
        <f>D19*$B17</f>
        <v>0</v>
      </c>
      <c r="E20" s="39">
        <f>E19*B17</f>
        <v>0</v>
      </c>
      <c r="F20" s="39">
        <v>149</v>
      </c>
    </row>
    <row r="21" spans="1:6" ht="31.5" customHeight="1" hidden="1">
      <c r="A21" s="31" t="s">
        <v>6</v>
      </c>
      <c r="B21" s="187" t="s">
        <v>28</v>
      </c>
      <c r="C21" s="188"/>
      <c r="D21" s="188"/>
      <c r="E21" s="189"/>
      <c r="F21" s="59" t="s">
        <v>7</v>
      </c>
    </row>
    <row r="22" spans="1:6" ht="20.25" customHeight="1" hidden="1">
      <c r="A22" s="35" t="s">
        <v>8</v>
      </c>
      <c r="B22" s="166">
        <v>165</v>
      </c>
      <c r="C22" s="167"/>
      <c r="D22" s="167"/>
      <c r="E22" s="168"/>
      <c r="F22" s="60" t="s">
        <v>7</v>
      </c>
    </row>
    <row r="23" spans="1:6" ht="12.75" hidden="1">
      <c r="A23" s="35" t="s">
        <v>10</v>
      </c>
      <c r="B23" s="52">
        <v>200</v>
      </c>
      <c r="C23" s="61">
        <v>201</v>
      </c>
      <c r="D23" s="53">
        <v>201.5</v>
      </c>
      <c r="E23" s="38">
        <f>(B23+C23+D23)/3</f>
        <v>200.83333333333334</v>
      </c>
      <c r="F23" s="39">
        <f>E23</f>
        <v>200.83333333333334</v>
      </c>
    </row>
    <row r="24" spans="1:6" ht="12.75" hidden="1">
      <c r="A24" s="40" t="s">
        <v>11</v>
      </c>
      <c r="B24" s="41">
        <f>B23*$B22</f>
        <v>33000</v>
      </c>
      <c r="C24" s="42">
        <f>C23*$B22</f>
        <v>33165</v>
      </c>
      <c r="D24" s="54">
        <f>D23*$B22</f>
        <v>33247.5</v>
      </c>
      <c r="E24" s="43">
        <f>(B24+C24+D24)/3</f>
        <v>33137.5</v>
      </c>
      <c r="F24" s="39">
        <f>E24</f>
        <v>33137.5</v>
      </c>
    </row>
    <row r="25" spans="1:6" ht="51" customHeight="1">
      <c r="A25" s="31" t="s">
        <v>6</v>
      </c>
      <c r="B25" s="190" t="s">
        <v>73</v>
      </c>
      <c r="C25" s="191"/>
      <c r="D25" s="191"/>
      <c r="E25" s="192"/>
      <c r="F25" s="40" t="s">
        <v>7</v>
      </c>
    </row>
    <row r="26" spans="1:6" ht="24">
      <c r="A26" s="33" t="s">
        <v>8</v>
      </c>
      <c r="B26" s="174">
        <v>48</v>
      </c>
      <c r="C26" s="175"/>
      <c r="D26" s="175"/>
      <c r="E26" s="176"/>
      <c r="F26" s="34" t="s">
        <v>7</v>
      </c>
    </row>
    <row r="27" spans="1:6" ht="12.75">
      <c r="A27" s="35" t="s">
        <v>10</v>
      </c>
      <c r="B27" s="52">
        <v>30</v>
      </c>
      <c r="C27" s="61">
        <v>30</v>
      </c>
      <c r="D27" s="53">
        <v>30</v>
      </c>
      <c r="E27" s="43">
        <f>(B27+C27+D27)/3</f>
        <v>30</v>
      </c>
      <c r="F27" s="39">
        <f>E27</f>
        <v>30</v>
      </c>
    </row>
    <row r="28" spans="1:6" ht="12.75">
      <c r="A28" s="40" t="s">
        <v>11</v>
      </c>
      <c r="B28" s="41">
        <f>B27*$B26</f>
        <v>1440</v>
      </c>
      <c r="C28" s="42">
        <f>C27*$B26</f>
        <v>1440</v>
      </c>
      <c r="D28" s="54">
        <f>D27*$B26</f>
        <v>1440</v>
      </c>
      <c r="E28" s="43">
        <f>(B28+C28+D28)/3</f>
        <v>1440</v>
      </c>
      <c r="F28" s="39">
        <f>E28</f>
        <v>1440</v>
      </c>
    </row>
    <row r="29" spans="1:6" ht="38.25" customHeight="1">
      <c r="A29" s="31" t="s">
        <v>6</v>
      </c>
      <c r="B29" s="177" t="s">
        <v>55</v>
      </c>
      <c r="C29" s="178"/>
      <c r="D29" s="178"/>
      <c r="E29" s="179"/>
      <c r="F29" s="40" t="s">
        <v>7</v>
      </c>
    </row>
    <row r="30" spans="1:6" ht="24">
      <c r="A30" s="35" t="s">
        <v>8</v>
      </c>
      <c r="B30" s="180">
        <v>320</v>
      </c>
      <c r="C30" s="181"/>
      <c r="D30" s="181"/>
      <c r="E30" s="182"/>
      <c r="F30" s="48" t="s">
        <v>7</v>
      </c>
    </row>
    <row r="31" spans="1:6" ht="12.75">
      <c r="A31" s="35" t="s">
        <v>10</v>
      </c>
      <c r="B31" s="58">
        <v>65</v>
      </c>
      <c r="C31" s="58">
        <v>66</v>
      </c>
      <c r="D31" s="58">
        <v>66.5</v>
      </c>
      <c r="E31" s="39">
        <f>(B31+C31+D31)/3</f>
        <v>65.83333333333333</v>
      </c>
      <c r="F31" s="39">
        <f>E31</f>
        <v>65.83333333333333</v>
      </c>
    </row>
    <row r="32" spans="1:6" ht="12.75">
      <c r="A32" s="40" t="s">
        <v>11</v>
      </c>
      <c r="B32" s="39">
        <f>B31*$B30</f>
        <v>20800</v>
      </c>
      <c r="C32" s="39">
        <f>C31*$B30</f>
        <v>21120</v>
      </c>
      <c r="D32" s="39">
        <f>D31*$B30</f>
        <v>21280</v>
      </c>
      <c r="E32" s="39">
        <f>(B32+C32+D32)/3</f>
        <v>21066.666666666668</v>
      </c>
      <c r="F32" s="39">
        <v>21065.6</v>
      </c>
    </row>
    <row r="33" spans="1:6" ht="52.5" customHeight="1">
      <c r="A33" s="31" t="s">
        <v>6</v>
      </c>
      <c r="B33" s="151" t="s">
        <v>37</v>
      </c>
      <c r="C33" s="152"/>
      <c r="D33" s="152"/>
      <c r="E33" s="153"/>
      <c r="F33" s="40" t="s">
        <v>7</v>
      </c>
    </row>
    <row r="34" spans="1:6" ht="24">
      <c r="A34" s="35" t="s">
        <v>8</v>
      </c>
      <c r="B34" s="166">
        <v>320</v>
      </c>
      <c r="C34" s="167"/>
      <c r="D34" s="167"/>
      <c r="E34" s="168"/>
      <c r="F34" s="48" t="s">
        <v>7</v>
      </c>
    </row>
    <row r="35" spans="1:6" ht="12.75">
      <c r="A35" s="35" t="s">
        <v>10</v>
      </c>
      <c r="B35" s="52">
        <v>47</v>
      </c>
      <c r="C35" s="53">
        <v>48</v>
      </c>
      <c r="D35" s="61">
        <v>48.5</v>
      </c>
      <c r="E35" s="39">
        <f>(B35+C35+D35)/3</f>
        <v>47.833333333333336</v>
      </c>
      <c r="F35" s="39">
        <f>E35</f>
        <v>47.833333333333336</v>
      </c>
    </row>
    <row r="36" spans="1:6" ht="12.75">
      <c r="A36" s="40" t="s">
        <v>11</v>
      </c>
      <c r="B36" s="62">
        <f>B35*$B34</f>
        <v>15040</v>
      </c>
      <c r="C36" s="63">
        <f>C35*$B34</f>
        <v>15360</v>
      </c>
      <c r="D36" s="64">
        <f>D35*$B34</f>
        <v>15520</v>
      </c>
      <c r="E36" s="65">
        <f>(B36+C36+D36)/3</f>
        <v>15306.666666666666</v>
      </c>
      <c r="F36" s="39">
        <v>15305.6</v>
      </c>
    </row>
    <row r="37" spans="1:6" ht="37.5" customHeight="1">
      <c r="A37" s="31" t="s">
        <v>6</v>
      </c>
      <c r="B37" s="146" t="s">
        <v>38</v>
      </c>
      <c r="C37" s="147"/>
      <c r="D37" s="147"/>
      <c r="E37" s="148"/>
      <c r="F37" s="32" t="s">
        <v>7</v>
      </c>
    </row>
    <row r="38" spans="1:6" ht="24">
      <c r="A38" s="35" t="s">
        <v>8</v>
      </c>
      <c r="B38" s="166">
        <v>320</v>
      </c>
      <c r="C38" s="167"/>
      <c r="D38" s="167"/>
      <c r="E38" s="168"/>
      <c r="F38" s="48" t="s">
        <v>7</v>
      </c>
    </row>
    <row r="39" spans="1:6" ht="12.75">
      <c r="A39" s="35" t="s">
        <v>10</v>
      </c>
      <c r="B39" s="52">
        <v>8</v>
      </c>
      <c r="C39" s="53">
        <v>9</v>
      </c>
      <c r="D39" s="61">
        <v>9.5</v>
      </c>
      <c r="E39" s="43">
        <f>(B39+C39+D39)/3</f>
        <v>8.833333333333334</v>
      </c>
      <c r="F39" s="39">
        <f>E39</f>
        <v>8.833333333333334</v>
      </c>
    </row>
    <row r="40" spans="1:6" ht="12.75">
      <c r="A40" s="40" t="s">
        <v>11</v>
      </c>
      <c r="B40" s="62">
        <f>B39*$B38</f>
        <v>2560</v>
      </c>
      <c r="C40" s="63">
        <f>C39*$B38</f>
        <v>2880</v>
      </c>
      <c r="D40" s="64">
        <f>D39*$B38</f>
        <v>3040</v>
      </c>
      <c r="E40" s="66">
        <f>(B40+C40+D40)/3</f>
        <v>2826.6666666666665</v>
      </c>
      <c r="F40" s="39">
        <v>2137.6</v>
      </c>
    </row>
    <row r="41" spans="1:6" ht="40.5" customHeight="1">
      <c r="A41" s="31" t="s">
        <v>6</v>
      </c>
      <c r="B41" s="151" t="s">
        <v>39</v>
      </c>
      <c r="C41" s="152"/>
      <c r="D41" s="152"/>
      <c r="E41" s="153"/>
      <c r="F41" s="32" t="s">
        <v>7</v>
      </c>
    </row>
    <row r="42" spans="1:6" ht="24">
      <c r="A42" s="35" t="s">
        <v>8</v>
      </c>
      <c r="B42" s="196">
        <v>100</v>
      </c>
      <c r="C42" s="197"/>
      <c r="D42" s="197"/>
      <c r="E42" s="198"/>
      <c r="F42" s="48" t="s">
        <v>7</v>
      </c>
    </row>
    <row r="43" spans="1:6" ht="12.75">
      <c r="A43" s="35" t="s">
        <v>10</v>
      </c>
      <c r="B43" s="58">
        <v>40</v>
      </c>
      <c r="C43" s="58">
        <v>41</v>
      </c>
      <c r="D43" s="58">
        <v>41.5</v>
      </c>
      <c r="E43" s="43">
        <f>(B43+C43+D43)/3</f>
        <v>40.833333333333336</v>
      </c>
      <c r="F43" s="39">
        <f>E43</f>
        <v>40.833333333333336</v>
      </c>
    </row>
    <row r="44" spans="1:6" ht="12.75">
      <c r="A44" s="40" t="s">
        <v>11</v>
      </c>
      <c r="B44" s="39">
        <f>B43*$B42</f>
        <v>4000</v>
      </c>
      <c r="C44" s="39">
        <f>C43*$B42</f>
        <v>4100</v>
      </c>
      <c r="D44" s="41">
        <f>D43*$B42</f>
        <v>4150</v>
      </c>
      <c r="E44" s="43">
        <f>(B44+C44+D44)/3</f>
        <v>4083.3333333333335</v>
      </c>
      <c r="F44" s="39">
        <v>4083</v>
      </c>
    </row>
    <row r="45" spans="1:6" ht="54.75" customHeight="1">
      <c r="A45" s="31" t="s">
        <v>6</v>
      </c>
      <c r="B45" s="160" t="s">
        <v>40</v>
      </c>
      <c r="C45" s="160"/>
      <c r="D45" s="160"/>
      <c r="E45" s="199"/>
      <c r="F45" s="40" t="s">
        <v>7</v>
      </c>
    </row>
    <row r="46" spans="1:6" ht="24">
      <c r="A46" s="35" t="s">
        <v>8</v>
      </c>
      <c r="B46" s="166">
        <v>100</v>
      </c>
      <c r="C46" s="167"/>
      <c r="D46" s="167"/>
      <c r="E46" s="168"/>
      <c r="F46" s="48" t="s">
        <v>7</v>
      </c>
    </row>
    <row r="47" spans="1:6" ht="12.75">
      <c r="A47" s="35" t="s">
        <v>10</v>
      </c>
      <c r="B47" s="52">
        <v>65</v>
      </c>
      <c r="C47" s="53">
        <v>66</v>
      </c>
      <c r="D47" s="53">
        <v>66.5</v>
      </c>
      <c r="E47" s="43">
        <f>(B47+C47+D47)/3</f>
        <v>65.83333333333333</v>
      </c>
      <c r="F47" s="39">
        <f>E47</f>
        <v>65.83333333333333</v>
      </c>
    </row>
    <row r="48" spans="1:6" ht="12.75">
      <c r="A48" s="40" t="s">
        <v>11</v>
      </c>
      <c r="B48" s="41">
        <f>B47*$B46</f>
        <v>6500</v>
      </c>
      <c r="C48" s="54">
        <f>C47*$B46</f>
        <v>6600</v>
      </c>
      <c r="D48" s="54">
        <f>D47*$B46</f>
        <v>6650</v>
      </c>
      <c r="E48" s="43">
        <f>(B48+C48+D48)/3</f>
        <v>6583.333333333333</v>
      </c>
      <c r="F48" s="39">
        <v>6583</v>
      </c>
    </row>
    <row r="49" spans="1:6" ht="42" customHeight="1">
      <c r="A49" s="31" t="s">
        <v>6</v>
      </c>
      <c r="B49" s="160" t="s">
        <v>41</v>
      </c>
      <c r="C49" s="160"/>
      <c r="D49" s="160"/>
      <c r="E49" s="199"/>
      <c r="F49" s="40" t="s">
        <v>7</v>
      </c>
    </row>
    <row r="50" spans="1:6" ht="24">
      <c r="A50" s="35" t="s">
        <v>8</v>
      </c>
      <c r="B50" s="166">
        <v>320</v>
      </c>
      <c r="C50" s="167"/>
      <c r="D50" s="167"/>
      <c r="E50" s="168"/>
      <c r="F50" s="48" t="s">
        <v>7</v>
      </c>
    </row>
    <row r="51" spans="1:6" ht="12.75">
      <c r="A51" s="35" t="s">
        <v>10</v>
      </c>
      <c r="B51" s="52">
        <v>25</v>
      </c>
      <c r="C51" s="53">
        <v>26</v>
      </c>
      <c r="D51" s="53">
        <v>26.5</v>
      </c>
      <c r="E51" s="43">
        <f>(B51+C51+D51)/3</f>
        <v>25.833333333333332</v>
      </c>
      <c r="F51" s="39">
        <f>E51</f>
        <v>25.833333333333332</v>
      </c>
    </row>
    <row r="52" spans="1:6" ht="12.75">
      <c r="A52" s="40" t="s">
        <v>11</v>
      </c>
      <c r="B52" s="41">
        <f>B51*$B50</f>
        <v>8000</v>
      </c>
      <c r="C52" s="54">
        <f>C51*$B50</f>
        <v>8320</v>
      </c>
      <c r="D52" s="54">
        <f>D51*$B50</f>
        <v>8480</v>
      </c>
      <c r="E52" s="43">
        <f>(B52+C52+D52)/3</f>
        <v>8266.666666666666</v>
      </c>
      <c r="F52" s="39">
        <v>8265.6</v>
      </c>
    </row>
    <row r="53" spans="1:6" ht="52.5" customHeight="1">
      <c r="A53" s="31" t="s">
        <v>6</v>
      </c>
      <c r="B53" s="193" t="s">
        <v>23</v>
      </c>
      <c r="C53" s="194"/>
      <c r="D53" s="194"/>
      <c r="E53" s="195"/>
      <c r="F53" s="40" t="s">
        <v>7</v>
      </c>
    </row>
    <row r="54" spans="1:6" ht="24">
      <c r="A54" s="35" t="s">
        <v>8</v>
      </c>
      <c r="B54" s="166">
        <v>250</v>
      </c>
      <c r="C54" s="167"/>
      <c r="D54" s="167"/>
      <c r="E54" s="168"/>
      <c r="F54" s="48" t="s">
        <v>7</v>
      </c>
    </row>
    <row r="55" spans="1:6" ht="12.75">
      <c r="A55" s="35" t="s">
        <v>10</v>
      </c>
      <c r="B55" s="58">
        <v>7</v>
      </c>
      <c r="C55" s="58">
        <v>8</v>
      </c>
      <c r="D55" s="58">
        <v>8.5</v>
      </c>
      <c r="E55" s="43">
        <f>(B55+C55+D55)/3</f>
        <v>7.833333333333333</v>
      </c>
      <c r="F55" s="39">
        <f>E55</f>
        <v>7.833333333333333</v>
      </c>
    </row>
    <row r="56" spans="1:6" ht="12.75">
      <c r="A56" s="40" t="s">
        <v>11</v>
      </c>
      <c r="B56" s="39">
        <f>B55*$B54</f>
        <v>1750</v>
      </c>
      <c r="C56" s="41">
        <f>C55*$B54</f>
        <v>2000</v>
      </c>
      <c r="D56" s="42">
        <f>D55*$B54</f>
        <v>2125</v>
      </c>
      <c r="E56" s="43">
        <f>(B56+C56+D56)/3</f>
        <v>1958.3333333333333</v>
      </c>
      <c r="F56" s="39">
        <v>1957.5</v>
      </c>
    </row>
    <row r="57" spans="1:6" ht="39" customHeight="1">
      <c r="A57" s="31" t="s">
        <v>6</v>
      </c>
      <c r="B57" s="146" t="s">
        <v>42</v>
      </c>
      <c r="C57" s="147"/>
      <c r="D57" s="147"/>
      <c r="E57" s="148"/>
      <c r="F57" s="40" t="s">
        <v>7</v>
      </c>
    </row>
    <row r="58" spans="1:6" ht="24">
      <c r="A58" s="35" t="s">
        <v>8</v>
      </c>
      <c r="B58" s="180">
        <v>320</v>
      </c>
      <c r="C58" s="181"/>
      <c r="D58" s="181"/>
      <c r="E58" s="182"/>
      <c r="F58" s="48" t="s">
        <v>7</v>
      </c>
    </row>
    <row r="59" spans="1:6" ht="12.75">
      <c r="A59" s="35" t="s">
        <v>10</v>
      </c>
      <c r="B59" s="52">
        <v>65</v>
      </c>
      <c r="C59" s="53">
        <v>66</v>
      </c>
      <c r="D59" s="61">
        <v>66.5</v>
      </c>
      <c r="E59" s="43">
        <f>(B59+C59+D59)/3</f>
        <v>65.83333333333333</v>
      </c>
      <c r="F59" s="39">
        <f>E59</f>
        <v>65.83333333333333</v>
      </c>
    </row>
    <row r="60" spans="1:6" ht="12.75">
      <c r="A60" s="40" t="s">
        <v>11</v>
      </c>
      <c r="B60" s="62">
        <f>B59*$B58</f>
        <v>20800</v>
      </c>
      <c r="C60" s="63">
        <f>C59*$B58</f>
        <v>21120</v>
      </c>
      <c r="D60" s="64">
        <f>D59*$B58</f>
        <v>21280</v>
      </c>
      <c r="E60" s="65">
        <f>(B60+C60+D60)/3</f>
        <v>21066.666666666668</v>
      </c>
      <c r="F60" s="39">
        <v>21065.6</v>
      </c>
    </row>
    <row r="61" spans="1:6" ht="42.75" customHeight="1">
      <c r="A61" s="31" t="s">
        <v>6</v>
      </c>
      <c r="B61" s="160" t="s">
        <v>43</v>
      </c>
      <c r="C61" s="160"/>
      <c r="D61" s="160"/>
      <c r="E61" s="199"/>
      <c r="F61" s="32" t="s">
        <v>7</v>
      </c>
    </row>
    <row r="62" spans="1:6" ht="24">
      <c r="A62" s="35" t="s">
        <v>8</v>
      </c>
      <c r="B62" s="166">
        <v>150</v>
      </c>
      <c r="C62" s="167"/>
      <c r="D62" s="167"/>
      <c r="E62" s="168"/>
      <c r="F62" s="48" t="s">
        <v>7</v>
      </c>
    </row>
    <row r="63" spans="1:6" ht="12.75">
      <c r="A63" s="35" t="s">
        <v>10</v>
      </c>
      <c r="B63" s="52">
        <v>150</v>
      </c>
      <c r="C63" s="53">
        <v>151</v>
      </c>
      <c r="D63" s="61">
        <v>151.5</v>
      </c>
      <c r="E63" s="43">
        <f>(B63+C63+D63)/3</f>
        <v>150.83333333333334</v>
      </c>
      <c r="F63" s="39">
        <f>E63</f>
        <v>150.83333333333334</v>
      </c>
    </row>
    <row r="64" spans="1:6" ht="12.75">
      <c r="A64" s="40" t="s">
        <v>11</v>
      </c>
      <c r="B64" s="240">
        <f>B63*$B62</f>
        <v>22500</v>
      </c>
      <c r="C64" s="241">
        <f>C63*$B62</f>
        <v>22650</v>
      </c>
      <c r="D64" s="75">
        <f>D63*$B62</f>
        <v>22725</v>
      </c>
      <c r="E64" s="242">
        <f>(B64+C64+D64)/3</f>
        <v>22625</v>
      </c>
      <c r="F64" s="39">
        <v>22624.5</v>
      </c>
    </row>
    <row r="65" spans="1:6" ht="59.25" customHeight="1">
      <c r="A65" s="31" t="s">
        <v>6</v>
      </c>
      <c r="B65" s="200" t="s">
        <v>44</v>
      </c>
      <c r="C65" s="200"/>
      <c r="D65" s="200"/>
      <c r="E65" s="201"/>
      <c r="F65" s="32" t="s">
        <v>7</v>
      </c>
    </row>
    <row r="66" spans="1:6" ht="24">
      <c r="A66" s="33" t="s">
        <v>8</v>
      </c>
      <c r="B66" s="174">
        <v>200</v>
      </c>
      <c r="C66" s="175"/>
      <c r="D66" s="175"/>
      <c r="E66" s="176"/>
      <c r="F66" s="34" t="s">
        <v>7</v>
      </c>
    </row>
    <row r="67" spans="1:6" ht="12.75">
      <c r="A67" s="35" t="s">
        <v>10</v>
      </c>
      <c r="B67" s="67">
        <v>9</v>
      </c>
      <c r="C67" s="67">
        <v>10</v>
      </c>
      <c r="D67" s="67">
        <v>10.5</v>
      </c>
      <c r="E67" s="68">
        <f>(B67+C67+D67)/3</f>
        <v>9.833333333333334</v>
      </c>
      <c r="F67" s="39">
        <f>E67</f>
        <v>9.833333333333334</v>
      </c>
    </row>
    <row r="68" spans="1:6" ht="12.75">
      <c r="A68" s="40" t="s">
        <v>11</v>
      </c>
      <c r="B68" s="39">
        <f>B67*B66</f>
        <v>1800</v>
      </c>
      <c r="C68" s="39">
        <f>C67*$B66</f>
        <v>2000</v>
      </c>
      <c r="D68" s="39">
        <f>D67*$B66</f>
        <v>2100</v>
      </c>
      <c r="E68" s="39">
        <f>(B68+C68+D68)/3</f>
        <v>1966.6666666666667</v>
      </c>
      <c r="F68" s="39">
        <v>1966</v>
      </c>
    </row>
    <row r="69" spans="1:6" ht="60" customHeight="1" hidden="1">
      <c r="A69" s="31" t="s">
        <v>6</v>
      </c>
      <c r="B69" s="202" t="s">
        <v>27</v>
      </c>
      <c r="C69" s="203"/>
      <c r="D69" s="203"/>
      <c r="E69" s="204"/>
      <c r="F69" s="40" t="s">
        <v>7</v>
      </c>
    </row>
    <row r="70" spans="1:6" ht="24" hidden="1">
      <c r="A70" s="35" t="s">
        <v>8</v>
      </c>
      <c r="B70" s="166">
        <v>200</v>
      </c>
      <c r="C70" s="167"/>
      <c r="D70" s="167"/>
      <c r="E70" s="168"/>
      <c r="F70" s="48" t="s">
        <v>7</v>
      </c>
    </row>
    <row r="71" spans="1:6" ht="12.75" hidden="1">
      <c r="A71" s="35" t="s">
        <v>10</v>
      </c>
      <c r="B71" s="52">
        <v>5</v>
      </c>
      <c r="C71" s="69">
        <v>6</v>
      </c>
      <c r="D71" s="53">
        <v>6.5</v>
      </c>
      <c r="E71" s="70">
        <f>(B71+C71+D71)/3</f>
        <v>5.833333333333333</v>
      </c>
      <c r="F71" s="39">
        <f>E71</f>
        <v>5.833333333333333</v>
      </c>
    </row>
    <row r="72" spans="1:6" ht="12.75" hidden="1">
      <c r="A72" s="40" t="s">
        <v>11</v>
      </c>
      <c r="B72" s="71">
        <f>B71*B70</f>
        <v>1000</v>
      </c>
      <c r="C72" s="72">
        <f>C71*$B70</f>
        <v>1200</v>
      </c>
      <c r="D72" s="63">
        <f>D71*$B70</f>
        <v>1300</v>
      </c>
      <c r="E72" s="66">
        <f>(B72+C72+D72)/3</f>
        <v>1166.6666666666667</v>
      </c>
      <c r="F72" s="39">
        <f>E72</f>
        <v>1166.6666666666667</v>
      </c>
    </row>
    <row r="73" spans="1:6" ht="41.25" customHeight="1">
      <c r="A73" s="31" t="s">
        <v>6</v>
      </c>
      <c r="B73" s="160" t="s">
        <v>31</v>
      </c>
      <c r="C73" s="160"/>
      <c r="D73" s="160"/>
      <c r="E73" s="199"/>
      <c r="F73" s="32" t="s">
        <v>7</v>
      </c>
    </row>
    <row r="74" spans="1:6" ht="24">
      <c r="A74" s="35" t="s">
        <v>8</v>
      </c>
      <c r="B74" s="196">
        <v>149</v>
      </c>
      <c r="C74" s="197"/>
      <c r="D74" s="197"/>
      <c r="E74" s="198"/>
      <c r="F74" s="48" t="s">
        <v>7</v>
      </c>
    </row>
    <row r="75" spans="1:6" ht="12.75">
      <c r="A75" s="35" t="s">
        <v>10</v>
      </c>
      <c r="B75" s="73">
        <v>120</v>
      </c>
      <c r="C75" s="61">
        <v>121</v>
      </c>
      <c r="D75" s="53">
        <v>121.5</v>
      </c>
      <c r="E75" s="43">
        <f>(B75+C75+D75)/3</f>
        <v>120.83333333333333</v>
      </c>
      <c r="F75" s="39">
        <f>E75</f>
        <v>120.83333333333333</v>
      </c>
    </row>
    <row r="76" spans="1:6" ht="12.75">
      <c r="A76" s="40" t="s">
        <v>11</v>
      </c>
      <c r="B76" s="74">
        <f>B75*B74</f>
        <v>17880</v>
      </c>
      <c r="C76" s="75">
        <f>C75*$B74</f>
        <v>18029</v>
      </c>
      <c r="D76" s="54">
        <f>D75*$B74</f>
        <v>18103.5</v>
      </c>
      <c r="E76" s="43">
        <f>(B76+C76+D76)/3</f>
        <v>18004.166666666668</v>
      </c>
      <c r="F76" s="39">
        <v>18003.67</v>
      </c>
    </row>
    <row r="77" spans="1:6" ht="51.75" customHeight="1">
      <c r="A77" s="31" t="s">
        <v>6</v>
      </c>
      <c r="B77" s="202" t="s">
        <v>45</v>
      </c>
      <c r="C77" s="203"/>
      <c r="D77" s="203"/>
      <c r="E77" s="204"/>
      <c r="F77" s="32" t="s">
        <v>7</v>
      </c>
    </row>
    <row r="78" spans="1:6" ht="24">
      <c r="A78" s="35" t="s">
        <v>8</v>
      </c>
      <c r="B78" s="196">
        <v>170</v>
      </c>
      <c r="C78" s="197"/>
      <c r="D78" s="197"/>
      <c r="E78" s="198"/>
      <c r="F78" s="48" t="s">
        <v>7</v>
      </c>
    </row>
    <row r="79" spans="1:6" ht="12.75">
      <c r="A79" s="35" t="s">
        <v>10</v>
      </c>
      <c r="B79" s="73">
        <v>12</v>
      </c>
      <c r="C79" s="61">
        <v>13</v>
      </c>
      <c r="D79" s="53">
        <v>13.5</v>
      </c>
      <c r="E79" s="43">
        <f>(B79+C79+D79)/3</f>
        <v>12.833333333333334</v>
      </c>
      <c r="F79" s="39">
        <f>E79</f>
        <v>12.833333333333334</v>
      </c>
    </row>
    <row r="80" spans="1:6" ht="12.75">
      <c r="A80" s="40" t="s">
        <v>11</v>
      </c>
      <c r="B80" s="74">
        <f>B79*B78</f>
        <v>2040</v>
      </c>
      <c r="C80" s="75">
        <f>C79*$B78</f>
        <v>2210</v>
      </c>
      <c r="D80" s="54">
        <f>D79*$B78</f>
        <v>2295</v>
      </c>
      <c r="E80" s="43">
        <f>(B80+C80+D80)/3</f>
        <v>2181.6666666666665</v>
      </c>
      <c r="F80" s="39">
        <v>2181.1</v>
      </c>
    </row>
    <row r="81" spans="1:6" ht="55.5" customHeight="1">
      <c r="A81" s="31" t="s">
        <v>6</v>
      </c>
      <c r="B81" s="202" t="s">
        <v>46</v>
      </c>
      <c r="C81" s="203"/>
      <c r="D81" s="203"/>
      <c r="E81" s="204"/>
      <c r="F81" s="131"/>
    </row>
    <row r="82" spans="1:6" ht="24">
      <c r="A82" s="35" t="s">
        <v>8</v>
      </c>
      <c r="B82" s="196">
        <v>170</v>
      </c>
      <c r="C82" s="197"/>
      <c r="D82" s="197"/>
      <c r="E82" s="198"/>
      <c r="F82" s="48" t="s">
        <v>7</v>
      </c>
    </row>
    <row r="83" spans="1:6" ht="12.75">
      <c r="A83" s="35" t="s">
        <v>10</v>
      </c>
      <c r="B83" s="73">
        <v>8</v>
      </c>
      <c r="C83" s="61">
        <v>9</v>
      </c>
      <c r="D83" s="53">
        <v>9.5</v>
      </c>
      <c r="E83" s="43">
        <f>(B83+C83+D83)/3</f>
        <v>8.833333333333334</v>
      </c>
      <c r="F83" s="39">
        <f>E83</f>
        <v>8.833333333333334</v>
      </c>
    </row>
    <row r="84" spans="1:6" ht="12.75">
      <c r="A84" s="40" t="s">
        <v>11</v>
      </c>
      <c r="B84" s="74">
        <f>B83*B82</f>
        <v>1360</v>
      </c>
      <c r="C84" s="75">
        <f>C83*$B82</f>
        <v>1530</v>
      </c>
      <c r="D84" s="54">
        <f>D83*$B82</f>
        <v>1615</v>
      </c>
      <c r="E84" s="43">
        <f>(B84+C84+D84)/3</f>
        <v>1501.6666666666667</v>
      </c>
      <c r="F84" s="39">
        <v>1501.1</v>
      </c>
    </row>
    <row r="85" spans="1:6" ht="49.5" customHeight="1">
      <c r="A85" s="31" t="s">
        <v>6</v>
      </c>
      <c r="B85" s="187" t="s">
        <v>47</v>
      </c>
      <c r="C85" s="188"/>
      <c r="D85" s="188"/>
      <c r="E85" s="189"/>
      <c r="F85" s="32" t="s">
        <v>7</v>
      </c>
    </row>
    <row r="86" spans="1:6" ht="24">
      <c r="A86" s="35" t="s">
        <v>8</v>
      </c>
      <c r="B86" s="196">
        <v>64</v>
      </c>
      <c r="C86" s="197"/>
      <c r="D86" s="197"/>
      <c r="E86" s="198"/>
      <c r="F86" s="48" t="s">
        <v>7</v>
      </c>
    </row>
    <row r="87" spans="1:6" ht="12.75">
      <c r="A87" s="35" t="s">
        <v>10</v>
      </c>
      <c r="B87" s="73">
        <v>28</v>
      </c>
      <c r="C87" s="61">
        <v>29</v>
      </c>
      <c r="D87" s="53">
        <v>29.5</v>
      </c>
      <c r="E87" s="43">
        <f>(B87+C87+D87)/3</f>
        <v>28.833333333333332</v>
      </c>
      <c r="F87" s="39">
        <f>E87</f>
        <v>28.833333333333332</v>
      </c>
    </row>
    <row r="88" spans="1:6" ht="12.75">
      <c r="A88" s="40" t="s">
        <v>11</v>
      </c>
      <c r="B88" s="74">
        <f>B87*B86</f>
        <v>1792</v>
      </c>
      <c r="C88" s="75">
        <f>C87*$B86</f>
        <v>1856</v>
      </c>
      <c r="D88" s="54">
        <f>D87*$B86</f>
        <v>1888</v>
      </c>
      <c r="E88" s="43">
        <f>(B88+C88+D88)/3</f>
        <v>1845.3333333333333</v>
      </c>
      <c r="F88" s="39">
        <v>1845.12</v>
      </c>
    </row>
    <row r="89" spans="1:6" ht="54.75" customHeight="1" hidden="1">
      <c r="A89" s="31" t="s">
        <v>6</v>
      </c>
      <c r="B89" s="187" t="s">
        <v>48</v>
      </c>
      <c r="C89" s="188"/>
      <c r="D89" s="188"/>
      <c r="E89" s="189"/>
      <c r="F89" s="40" t="s">
        <v>7</v>
      </c>
    </row>
    <row r="90" spans="1:6" ht="24" hidden="1">
      <c r="A90" s="35" t="s">
        <v>8</v>
      </c>
      <c r="B90" s="196">
        <v>320</v>
      </c>
      <c r="C90" s="197"/>
      <c r="D90" s="197"/>
      <c r="E90" s="198"/>
      <c r="F90" s="48" t="s">
        <v>7</v>
      </c>
    </row>
    <row r="91" spans="1:6" ht="12.75" hidden="1">
      <c r="A91" s="35" t="s">
        <v>10</v>
      </c>
      <c r="B91" s="58">
        <v>70</v>
      </c>
      <c r="C91" s="58">
        <v>71</v>
      </c>
      <c r="D91" s="58">
        <v>71.5</v>
      </c>
      <c r="E91" s="39">
        <f>(B91+C91+D91)/3</f>
        <v>70.83333333333333</v>
      </c>
      <c r="F91" s="39">
        <f>E91</f>
        <v>70.83333333333333</v>
      </c>
    </row>
    <row r="92" spans="1:6" ht="12.75" hidden="1">
      <c r="A92" s="40" t="s">
        <v>11</v>
      </c>
      <c r="B92" s="39">
        <f>B91*B90</f>
        <v>22400</v>
      </c>
      <c r="C92" s="39">
        <f>C91*$B90</f>
        <v>22720</v>
      </c>
      <c r="D92" s="39">
        <f>D91*$B90</f>
        <v>22880</v>
      </c>
      <c r="E92" s="39">
        <f>E91*B90</f>
        <v>22666.666666666664</v>
      </c>
      <c r="F92" s="39">
        <f>E92</f>
        <v>22666.666666666664</v>
      </c>
    </row>
    <row r="93" spans="1:6" ht="38.25" customHeight="1">
      <c r="A93" s="31" t="s">
        <v>6</v>
      </c>
      <c r="B93" s="187" t="s">
        <v>49</v>
      </c>
      <c r="C93" s="188"/>
      <c r="D93" s="188"/>
      <c r="E93" s="189"/>
      <c r="F93" s="40" t="s">
        <v>7</v>
      </c>
    </row>
    <row r="94" spans="1:6" ht="19.5" customHeight="1">
      <c r="A94" s="35" t="s">
        <v>8</v>
      </c>
      <c r="B94" s="166">
        <v>320</v>
      </c>
      <c r="C94" s="167"/>
      <c r="D94" s="167"/>
      <c r="E94" s="168"/>
      <c r="F94" s="48" t="s">
        <v>7</v>
      </c>
    </row>
    <row r="95" spans="1:6" ht="12.75">
      <c r="A95" s="35" t="s">
        <v>10</v>
      </c>
      <c r="B95" s="58">
        <v>60</v>
      </c>
      <c r="C95" s="58">
        <v>61</v>
      </c>
      <c r="D95" s="58">
        <v>61.5</v>
      </c>
      <c r="E95" s="39">
        <f>(B95+C95+D95)/3</f>
        <v>60.833333333333336</v>
      </c>
      <c r="F95" s="39">
        <f>E95</f>
        <v>60.833333333333336</v>
      </c>
    </row>
    <row r="96" spans="1:6" ht="16.5" customHeight="1">
      <c r="A96" s="40" t="s">
        <v>11</v>
      </c>
      <c r="B96" s="39">
        <f>B95*B94</f>
        <v>19200</v>
      </c>
      <c r="C96" s="39">
        <f>C95*$B94</f>
        <v>19520</v>
      </c>
      <c r="D96" s="39">
        <f>D95*$B94</f>
        <v>19680</v>
      </c>
      <c r="E96" s="39">
        <f>(B96+C96+D96)/3</f>
        <v>19466.666666666668</v>
      </c>
      <c r="F96" s="39">
        <v>19465.6</v>
      </c>
    </row>
    <row r="97" spans="1:6" ht="0.75" customHeight="1">
      <c r="A97" s="35" t="s">
        <v>6</v>
      </c>
      <c r="B97" s="76"/>
      <c r="C97" s="77"/>
      <c r="D97" s="77"/>
      <c r="E97" s="45"/>
      <c r="F97" s="40" t="s">
        <v>7</v>
      </c>
    </row>
    <row r="98" spans="1:6" ht="24" hidden="1">
      <c r="A98" s="35" t="s">
        <v>8</v>
      </c>
      <c r="B98" s="78"/>
      <c r="C98" s="78"/>
      <c r="D98" s="78"/>
      <c r="E98" s="78"/>
      <c r="F98" s="48" t="s">
        <v>7</v>
      </c>
    </row>
    <row r="99" spans="1:6" ht="16.5" customHeight="1" hidden="1">
      <c r="A99" s="35" t="s">
        <v>9</v>
      </c>
      <c r="B99" s="57"/>
      <c r="C99" s="57"/>
      <c r="D99" s="57"/>
      <c r="E99" s="57"/>
      <c r="F99" s="48" t="s">
        <v>7</v>
      </c>
    </row>
    <row r="100" spans="1:6" ht="12.75" hidden="1">
      <c r="A100" s="35" t="s">
        <v>10</v>
      </c>
      <c r="B100" s="58"/>
      <c r="C100" s="58"/>
      <c r="D100" s="58"/>
      <c r="E100" s="39"/>
      <c r="F100" s="39">
        <v>27.22</v>
      </c>
    </row>
    <row r="101" spans="1:6" ht="12.75" hidden="1">
      <c r="A101" s="40" t="s">
        <v>11</v>
      </c>
      <c r="B101" s="39"/>
      <c r="C101" s="39">
        <f>C100*$B98</f>
        <v>0</v>
      </c>
      <c r="D101" s="39">
        <f>D100*$B98</f>
        <v>0</v>
      </c>
      <c r="E101" s="39">
        <f>E100*B98</f>
        <v>0</v>
      </c>
      <c r="F101" s="39">
        <f>F100*$B98</f>
        <v>0</v>
      </c>
    </row>
    <row r="102" spans="1:6" ht="38.25" customHeight="1" hidden="1">
      <c r="A102" s="35" t="s">
        <v>6</v>
      </c>
      <c r="B102" s="76"/>
      <c r="C102" s="77"/>
      <c r="D102" s="77"/>
      <c r="E102" s="45"/>
      <c r="F102" s="40" t="s">
        <v>7</v>
      </c>
    </row>
    <row r="103" spans="1:6" ht="24" hidden="1">
      <c r="A103" s="35" t="s">
        <v>8</v>
      </c>
      <c r="B103" s="78"/>
      <c r="C103" s="78"/>
      <c r="D103" s="78"/>
      <c r="E103" s="78"/>
      <c r="F103" s="48" t="s">
        <v>7</v>
      </c>
    </row>
    <row r="104" spans="1:6" ht="16.5" customHeight="1" hidden="1">
      <c r="A104" s="35" t="s">
        <v>9</v>
      </c>
      <c r="B104" s="57"/>
      <c r="C104" s="57"/>
      <c r="D104" s="57"/>
      <c r="E104" s="57"/>
      <c r="F104" s="48" t="s">
        <v>7</v>
      </c>
    </row>
    <row r="105" spans="1:6" ht="12.75" hidden="1">
      <c r="A105" s="35" t="s">
        <v>10</v>
      </c>
      <c r="B105" s="58"/>
      <c r="C105" s="58">
        <v>2.58</v>
      </c>
      <c r="D105" s="58">
        <v>6.07</v>
      </c>
      <c r="E105" s="39">
        <f>(B105+C105+D105)/3</f>
        <v>2.8833333333333333</v>
      </c>
      <c r="F105" s="39">
        <v>3.74</v>
      </c>
    </row>
    <row r="106" spans="1:6" ht="12.75" hidden="1">
      <c r="A106" s="40" t="s">
        <v>11</v>
      </c>
      <c r="B106" s="39"/>
      <c r="C106" s="39">
        <f>C105*$B103</f>
        <v>0</v>
      </c>
      <c r="D106" s="39">
        <f>D105*$B103</f>
        <v>0</v>
      </c>
      <c r="E106" s="39">
        <f>E105*B103</f>
        <v>0</v>
      </c>
      <c r="F106" s="39">
        <f>F105*$B103</f>
        <v>0</v>
      </c>
    </row>
    <row r="107" spans="1:6" ht="29.25" customHeight="1" hidden="1">
      <c r="A107" s="35" t="s">
        <v>6</v>
      </c>
      <c r="B107" s="76"/>
      <c r="C107" s="77"/>
      <c r="D107" s="77"/>
      <c r="E107" s="45"/>
      <c r="F107" s="40" t="s">
        <v>7</v>
      </c>
    </row>
    <row r="108" spans="1:6" ht="24" hidden="1">
      <c r="A108" s="35" t="s">
        <v>8</v>
      </c>
      <c r="B108" s="78"/>
      <c r="C108" s="78"/>
      <c r="D108" s="78"/>
      <c r="E108" s="78"/>
      <c r="F108" s="48" t="s">
        <v>7</v>
      </c>
    </row>
    <row r="109" spans="1:6" ht="16.5" customHeight="1" hidden="1">
      <c r="A109" s="35" t="s">
        <v>9</v>
      </c>
      <c r="B109" s="57"/>
      <c r="C109" s="57"/>
      <c r="D109" s="57"/>
      <c r="E109" s="57"/>
      <c r="F109" s="48" t="s">
        <v>7</v>
      </c>
    </row>
    <row r="110" spans="1:6" ht="12.75" hidden="1">
      <c r="A110" s="35" t="s">
        <v>10</v>
      </c>
      <c r="B110" s="58"/>
      <c r="C110" s="58">
        <v>8.66</v>
      </c>
      <c r="D110" s="58">
        <v>4.14</v>
      </c>
      <c r="E110" s="39">
        <f>(B110+C110+D110)/3</f>
        <v>4.266666666666667</v>
      </c>
      <c r="F110" s="39">
        <v>7.15</v>
      </c>
    </row>
    <row r="111" spans="1:6" ht="13.5" customHeight="1" hidden="1">
      <c r="A111" s="40" t="s">
        <v>11</v>
      </c>
      <c r="B111" s="39"/>
      <c r="C111" s="39">
        <f>C110*$B108</f>
        <v>0</v>
      </c>
      <c r="D111" s="39">
        <f>D110*$B108</f>
        <v>0</v>
      </c>
      <c r="E111" s="39">
        <f>E110*B108</f>
        <v>0</v>
      </c>
      <c r="F111" s="39">
        <f>F110*$B108</f>
        <v>0</v>
      </c>
    </row>
    <row r="112" spans="1:6" ht="29.25" customHeight="1" hidden="1">
      <c r="A112" s="35" t="s">
        <v>6</v>
      </c>
      <c r="B112" s="76"/>
      <c r="C112" s="77"/>
      <c r="D112" s="77"/>
      <c r="E112" s="45"/>
      <c r="F112" s="40" t="s">
        <v>7</v>
      </c>
    </row>
    <row r="113" spans="1:6" ht="24" hidden="1">
      <c r="A113" s="35" t="s">
        <v>8</v>
      </c>
      <c r="B113" s="78"/>
      <c r="C113" s="78"/>
      <c r="D113" s="78"/>
      <c r="E113" s="78"/>
      <c r="F113" s="48" t="s">
        <v>7</v>
      </c>
    </row>
    <row r="114" spans="1:6" ht="16.5" customHeight="1" hidden="1">
      <c r="A114" s="35" t="s">
        <v>9</v>
      </c>
      <c r="B114" s="57"/>
      <c r="C114" s="57"/>
      <c r="D114" s="57"/>
      <c r="E114" s="57"/>
      <c r="F114" s="48" t="s">
        <v>7</v>
      </c>
    </row>
    <row r="115" spans="1:6" ht="12.75" hidden="1">
      <c r="A115" s="35" t="s">
        <v>10</v>
      </c>
      <c r="B115" s="58"/>
      <c r="C115" s="58">
        <v>2.27</v>
      </c>
      <c r="D115" s="58">
        <v>3.17</v>
      </c>
      <c r="E115" s="39">
        <f>(B115+C115+D115)/3</f>
        <v>1.8133333333333332</v>
      </c>
      <c r="F115" s="39">
        <v>2.57</v>
      </c>
    </row>
    <row r="116" spans="1:6" ht="12.75" hidden="1">
      <c r="A116" s="40" t="s">
        <v>11</v>
      </c>
      <c r="B116" s="39"/>
      <c r="C116" s="39">
        <f>C115*$B113</f>
        <v>0</v>
      </c>
      <c r="D116" s="39">
        <f>D115*$B113</f>
        <v>0</v>
      </c>
      <c r="E116" s="39">
        <f>E115*B113</f>
        <v>0</v>
      </c>
      <c r="F116" s="39">
        <f>F115*$B113</f>
        <v>0</v>
      </c>
    </row>
    <row r="117" spans="1:6" ht="29.25" customHeight="1" hidden="1">
      <c r="A117" s="35" t="s">
        <v>6</v>
      </c>
      <c r="B117" s="76"/>
      <c r="C117" s="77"/>
      <c r="D117" s="77"/>
      <c r="E117" s="45"/>
      <c r="F117" s="40" t="s">
        <v>7</v>
      </c>
    </row>
    <row r="118" spans="1:6" ht="24" hidden="1">
      <c r="A118" s="35" t="s">
        <v>8</v>
      </c>
      <c r="B118" s="78"/>
      <c r="C118" s="78"/>
      <c r="D118" s="78"/>
      <c r="E118" s="78"/>
      <c r="F118" s="48" t="s">
        <v>7</v>
      </c>
    </row>
    <row r="119" spans="1:6" ht="16.5" customHeight="1" hidden="1">
      <c r="A119" s="35" t="s">
        <v>9</v>
      </c>
      <c r="B119" s="57"/>
      <c r="C119" s="57"/>
      <c r="D119" s="57"/>
      <c r="E119" s="57"/>
      <c r="F119" s="48" t="s">
        <v>7</v>
      </c>
    </row>
    <row r="120" spans="1:6" ht="12.75" hidden="1">
      <c r="A120" s="35" t="s">
        <v>10</v>
      </c>
      <c r="B120" s="58"/>
      <c r="C120" s="58">
        <v>23.52</v>
      </c>
      <c r="D120" s="58">
        <v>19.25</v>
      </c>
      <c r="E120" s="39">
        <f>(B120+C120+D120)/3</f>
        <v>14.256666666666666</v>
      </c>
      <c r="F120" s="39">
        <v>22.1</v>
      </c>
    </row>
    <row r="121" spans="1:6" ht="12.75" hidden="1">
      <c r="A121" s="40" t="s">
        <v>11</v>
      </c>
      <c r="B121" s="39"/>
      <c r="C121" s="39">
        <f>C120*$B118</f>
        <v>0</v>
      </c>
      <c r="D121" s="39">
        <f>D120*$B118</f>
        <v>0</v>
      </c>
      <c r="E121" s="39">
        <f>E120*B118</f>
        <v>0</v>
      </c>
      <c r="F121" s="39">
        <f>F120*$B118</f>
        <v>0</v>
      </c>
    </row>
    <row r="122" spans="1:6" ht="7.5" customHeight="1" hidden="1">
      <c r="A122" s="35" t="s">
        <v>6</v>
      </c>
      <c r="B122" s="76"/>
      <c r="C122" s="77"/>
      <c r="D122" s="77"/>
      <c r="E122" s="45"/>
      <c r="F122" s="40" t="s">
        <v>7</v>
      </c>
    </row>
    <row r="123" spans="1:6" ht="24" hidden="1">
      <c r="A123" s="35" t="s">
        <v>8</v>
      </c>
      <c r="B123" s="78"/>
      <c r="C123" s="78"/>
      <c r="D123" s="78"/>
      <c r="E123" s="78"/>
      <c r="F123" s="48" t="s">
        <v>7</v>
      </c>
    </row>
    <row r="124" spans="1:6" ht="16.5" customHeight="1" hidden="1">
      <c r="A124" s="35" t="s">
        <v>9</v>
      </c>
      <c r="B124" s="57"/>
      <c r="C124" s="57"/>
      <c r="D124" s="57"/>
      <c r="E124" s="57"/>
      <c r="F124" s="48" t="s">
        <v>7</v>
      </c>
    </row>
    <row r="125" spans="1:6" ht="12.75" hidden="1">
      <c r="A125" s="35" t="s">
        <v>10</v>
      </c>
      <c r="B125" s="58"/>
      <c r="C125" s="58">
        <v>28.4</v>
      </c>
      <c r="D125" s="58">
        <v>51.92</v>
      </c>
      <c r="E125" s="39">
        <f>(B125+C125+D125)/3</f>
        <v>26.77333333333333</v>
      </c>
      <c r="F125" s="39">
        <v>36.24</v>
      </c>
    </row>
    <row r="126" spans="1:6" ht="12.75" hidden="1">
      <c r="A126" s="40" t="s">
        <v>11</v>
      </c>
      <c r="B126" s="39"/>
      <c r="C126" s="39">
        <f>C125*$B123</f>
        <v>0</v>
      </c>
      <c r="D126" s="39">
        <f>D125*$B123</f>
        <v>0</v>
      </c>
      <c r="E126" s="39">
        <f>E125*B123</f>
        <v>0</v>
      </c>
      <c r="F126" s="39">
        <f>F125*$B123</f>
        <v>0</v>
      </c>
    </row>
    <row r="127" spans="1:6" ht="29.25" customHeight="1" hidden="1">
      <c r="A127" s="35" t="s">
        <v>6</v>
      </c>
      <c r="B127" s="76"/>
      <c r="C127" s="77"/>
      <c r="D127" s="77"/>
      <c r="E127" s="45"/>
      <c r="F127" s="40" t="s">
        <v>7</v>
      </c>
    </row>
    <row r="128" spans="1:6" ht="24" hidden="1">
      <c r="A128" s="35" t="s">
        <v>8</v>
      </c>
      <c r="B128" s="78"/>
      <c r="C128" s="78"/>
      <c r="D128" s="78"/>
      <c r="E128" s="78"/>
      <c r="F128" s="48" t="s">
        <v>7</v>
      </c>
    </row>
    <row r="129" spans="1:6" ht="16.5" customHeight="1" hidden="1">
      <c r="A129" s="35" t="s">
        <v>9</v>
      </c>
      <c r="B129" s="57"/>
      <c r="C129" s="57"/>
      <c r="D129" s="57"/>
      <c r="E129" s="57"/>
      <c r="F129" s="48" t="s">
        <v>7</v>
      </c>
    </row>
    <row r="130" spans="1:6" ht="12.75" hidden="1">
      <c r="A130" s="35" t="s">
        <v>10</v>
      </c>
      <c r="B130" s="58"/>
      <c r="C130" s="58">
        <v>13.23</v>
      </c>
      <c r="D130" s="58">
        <v>20.85</v>
      </c>
      <c r="E130" s="39">
        <f>(B130+C130+D130)/3</f>
        <v>11.36</v>
      </c>
      <c r="F130" s="39">
        <v>15.77</v>
      </c>
    </row>
    <row r="131" spans="1:6" ht="12.75" hidden="1">
      <c r="A131" s="40" t="s">
        <v>11</v>
      </c>
      <c r="B131" s="39"/>
      <c r="C131" s="39">
        <f>C130*$B128</f>
        <v>0</v>
      </c>
      <c r="D131" s="39">
        <f>D130*$B128</f>
        <v>0</v>
      </c>
      <c r="E131" s="39">
        <f>E130*B128</f>
        <v>0</v>
      </c>
      <c r="F131" s="39">
        <f>F130*$B128</f>
        <v>0</v>
      </c>
    </row>
    <row r="132" spans="1:6" ht="39" customHeight="1" hidden="1">
      <c r="A132" s="35" t="s">
        <v>6</v>
      </c>
      <c r="B132" s="76"/>
      <c r="C132" s="77"/>
      <c r="D132" s="77"/>
      <c r="E132" s="45"/>
      <c r="F132" s="40" t="s">
        <v>7</v>
      </c>
    </row>
    <row r="133" spans="1:6" ht="24" hidden="1">
      <c r="A133" s="35" t="s">
        <v>8</v>
      </c>
      <c r="B133" s="78"/>
      <c r="C133" s="78"/>
      <c r="D133" s="78"/>
      <c r="E133" s="78"/>
      <c r="F133" s="48" t="s">
        <v>7</v>
      </c>
    </row>
    <row r="134" spans="1:6" ht="16.5" customHeight="1" hidden="1">
      <c r="A134" s="35" t="s">
        <v>9</v>
      </c>
      <c r="B134" s="57"/>
      <c r="C134" s="57"/>
      <c r="D134" s="57"/>
      <c r="E134" s="57"/>
      <c r="F134" s="48" t="s">
        <v>7</v>
      </c>
    </row>
    <row r="135" spans="1:6" ht="12.75" hidden="1">
      <c r="A135" s="35" t="s">
        <v>10</v>
      </c>
      <c r="B135" s="58"/>
      <c r="C135" s="58">
        <v>262.4</v>
      </c>
      <c r="D135" s="58">
        <v>262.4</v>
      </c>
      <c r="E135" s="39">
        <f>(B135+C135+D135)/3</f>
        <v>174.9333333333333</v>
      </c>
      <c r="F135" s="39">
        <v>262.4</v>
      </c>
    </row>
    <row r="136" spans="1:6" ht="12.75" hidden="1">
      <c r="A136" s="40" t="s">
        <v>11</v>
      </c>
      <c r="B136" s="39"/>
      <c r="C136" s="39">
        <f>C135*$B133</f>
        <v>0</v>
      </c>
      <c r="D136" s="39">
        <f>D135*$B133</f>
        <v>0</v>
      </c>
      <c r="E136" s="39">
        <f>E135*B133</f>
        <v>0</v>
      </c>
      <c r="F136" s="39">
        <f>F135*$B133</f>
        <v>0</v>
      </c>
    </row>
    <row r="137" spans="1:6" ht="38.25" customHeight="1" hidden="1">
      <c r="A137" s="35" t="s">
        <v>6</v>
      </c>
      <c r="B137" s="76"/>
      <c r="C137" s="77"/>
      <c r="D137" s="77"/>
      <c r="E137" s="45"/>
      <c r="F137" s="40" t="s">
        <v>7</v>
      </c>
    </row>
    <row r="138" spans="1:6" ht="24" hidden="1">
      <c r="A138" s="35" t="s">
        <v>8</v>
      </c>
      <c r="B138" s="78"/>
      <c r="C138" s="78"/>
      <c r="D138" s="78"/>
      <c r="E138" s="78"/>
      <c r="F138" s="48" t="s">
        <v>7</v>
      </c>
    </row>
    <row r="139" spans="1:6" ht="16.5" customHeight="1" hidden="1">
      <c r="A139" s="35" t="s">
        <v>9</v>
      </c>
      <c r="B139" s="57"/>
      <c r="C139" s="57"/>
      <c r="D139" s="57"/>
      <c r="E139" s="57"/>
      <c r="F139" s="48" t="s">
        <v>7</v>
      </c>
    </row>
    <row r="140" spans="1:6" ht="12.75" hidden="1">
      <c r="A140" s="35" t="s">
        <v>10</v>
      </c>
      <c r="B140" s="58"/>
      <c r="C140" s="58">
        <v>45.3</v>
      </c>
      <c r="D140" s="58">
        <v>79.17</v>
      </c>
      <c r="E140" s="39">
        <f>(B140+C140+D140)/3</f>
        <v>41.49</v>
      </c>
      <c r="F140" s="39">
        <v>56.59</v>
      </c>
    </row>
    <row r="141" spans="1:6" ht="12.75" hidden="1">
      <c r="A141" s="40" t="s">
        <v>11</v>
      </c>
      <c r="B141" s="39"/>
      <c r="C141" s="39">
        <f>C140*$B138</f>
        <v>0</v>
      </c>
      <c r="D141" s="39">
        <f>D140*$B138</f>
        <v>0</v>
      </c>
      <c r="E141" s="39">
        <f>E140*B138</f>
        <v>0</v>
      </c>
      <c r="F141" s="39">
        <f>F140*$B138</f>
        <v>0</v>
      </c>
    </row>
    <row r="142" spans="1:6" ht="39" customHeight="1" hidden="1">
      <c r="A142" s="35" t="s">
        <v>6</v>
      </c>
      <c r="B142" s="76"/>
      <c r="C142" s="77"/>
      <c r="D142" s="77"/>
      <c r="E142" s="45"/>
      <c r="F142" s="40" t="s">
        <v>7</v>
      </c>
    </row>
    <row r="143" spans="1:6" ht="24" hidden="1">
      <c r="A143" s="35" t="s">
        <v>8</v>
      </c>
      <c r="B143" s="78"/>
      <c r="C143" s="78"/>
      <c r="D143" s="78"/>
      <c r="E143" s="78"/>
      <c r="F143" s="48" t="s">
        <v>7</v>
      </c>
    </row>
    <row r="144" spans="1:6" ht="16.5" customHeight="1" hidden="1">
      <c r="A144" s="35" t="s">
        <v>9</v>
      </c>
      <c r="B144" s="57"/>
      <c r="C144" s="57"/>
      <c r="D144" s="57"/>
      <c r="E144" s="57"/>
      <c r="F144" s="48" t="s">
        <v>7</v>
      </c>
    </row>
    <row r="145" spans="1:6" ht="12.75" hidden="1">
      <c r="A145" s="35" t="s">
        <v>10</v>
      </c>
      <c r="B145" s="58"/>
      <c r="C145" s="58">
        <v>66.85</v>
      </c>
      <c r="D145" s="58">
        <v>88.46</v>
      </c>
      <c r="E145" s="39">
        <f>(B145+C145+D145)/3</f>
        <v>51.77</v>
      </c>
      <c r="F145" s="39">
        <v>74.05</v>
      </c>
    </row>
    <row r="146" spans="1:6" ht="12.75" hidden="1">
      <c r="A146" s="40" t="s">
        <v>11</v>
      </c>
      <c r="B146" s="39"/>
      <c r="C146" s="39">
        <f>C145*$B143</f>
        <v>0</v>
      </c>
      <c r="D146" s="39">
        <f>D145*$B143</f>
        <v>0</v>
      </c>
      <c r="E146" s="39">
        <f>E145*B143</f>
        <v>0</v>
      </c>
      <c r="F146" s="39">
        <f>F145*$B143</f>
        <v>0</v>
      </c>
    </row>
    <row r="147" spans="1:6" ht="11.25" customHeight="1" hidden="1">
      <c r="A147" s="35" t="s">
        <v>6</v>
      </c>
      <c r="B147" s="76"/>
      <c r="C147" s="77"/>
      <c r="D147" s="77"/>
      <c r="E147" s="45"/>
      <c r="F147" s="40" t="s">
        <v>7</v>
      </c>
    </row>
    <row r="148" spans="1:6" ht="24" hidden="1">
      <c r="A148" s="35" t="s">
        <v>8</v>
      </c>
      <c r="B148" s="78"/>
      <c r="C148" s="78"/>
      <c r="D148" s="78"/>
      <c r="E148" s="78"/>
      <c r="F148" s="48" t="s">
        <v>7</v>
      </c>
    </row>
    <row r="149" spans="1:6" ht="16.5" customHeight="1" hidden="1">
      <c r="A149" s="35" t="s">
        <v>9</v>
      </c>
      <c r="B149" s="57"/>
      <c r="C149" s="57"/>
      <c r="D149" s="57"/>
      <c r="E149" s="57"/>
      <c r="F149" s="48" t="s">
        <v>7</v>
      </c>
    </row>
    <row r="150" spans="1:6" ht="12.75" hidden="1">
      <c r="A150" s="35" t="s">
        <v>10</v>
      </c>
      <c r="B150" s="58"/>
      <c r="C150" s="58">
        <v>9.44</v>
      </c>
      <c r="D150" s="58">
        <v>11.2</v>
      </c>
      <c r="E150" s="39">
        <f>(B150+C150+D150)/3</f>
        <v>6.88</v>
      </c>
      <c r="F150" s="39">
        <v>10.03</v>
      </c>
    </row>
    <row r="151" spans="1:6" ht="12.75" hidden="1">
      <c r="A151" s="40" t="s">
        <v>11</v>
      </c>
      <c r="B151" s="39"/>
      <c r="C151" s="39">
        <f>C150*$B148</f>
        <v>0</v>
      </c>
      <c r="D151" s="39">
        <f>D150*$B148</f>
        <v>0</v>
      </c>
      <c r="E151" s="39">
        <f>E150*B148</f>
        <v>0</v>
      </c>
      <c r="F151" s="39">
        <f>F150*$B148</f>
        <v>0</v>
      </c>
    </row>
    <row r="152" spans="1:6" ht="25.5" customHeight="1" hidden="1">
      <c r="A152" s="35" t="s">
        <v>6</v>
      </c>
      <c r="B152" s="76"/>
      <c r="C152" s="77"/>
      <c r="D152" s="77"/>
      <c r="E152" s="45"/>
      <c r="F152" s="40" t="s">
        <v>7</v>
      </c>
    </row>
    <row r="153" spans="1:6" ht="24" hidden="1">
      <c r="A153" s="35" t="s">
        <v>8</v>
      </c>
      <c r="B153" s="78"/>
      <c r="C153" s="78"/>
      <c r="D153" s="78"/>
      <c r="E153" s="78"/>
      <c r="F153" s="48" t="s">
        <v>7</v>
      </c>
    </row>
    <row r="154" spans="1:6" ht="3" customHeight="1" hidden="1">
      <c r="A154" s="35" t="s">
        <v>9</v>
      </c>
      <c r="B154" s="57"/>
      <c r="C154" s="57"/>
      <c r="D154" s="57"/>
      <c r="E154" s="57"/>
      <c r="F154" s="48" t="s">
        <v>7</v>
      </c>
    </row>
    <row r="155" spans="1:6" ht="12.75" hidden="1">
      <c r="A155" s="35" t="s">
        <v>10</v>
      </c>
      <c r="B155" s="58"/>
      <c r="C155" s="58">
        <v>187.2</v>
      </c>
      <c r="D155" s="58">
        <v>243.1</v>
      </c>
      <c r="E155" s="39">
        <f>(B155+C155+D155)/3</f>
        <v>143.4333333333333</v>
      </c>
      <c r="F155" s="39">
        <v>205.83</v>
      </c>
    </row>
    <row r="156" spans="1:6" ht="12.75" hidden="1">
      <c r="A156" s="40" t="s">
        <v>11</v>
      </c>
      <c r="B156" s="39"/>
      <c r="C156" s="39">
        <f>C155*$B153</f>
        <v>0</v>
      </c>
      <c r="D156" s="39">
        <f>D155*$B153</f>
        <v>0</v>
      </c>
      <c r="E156" s="39">
        <f>E155*B153</f>
        <v>0</v>
      </c>
      <c r="F156" s="39">
        <f>F155*$B153</f>
        <v>0</v>
      </c>
    </row>
    <row r="157" spans="1:6" ht="25.5" customHeight="1" hidden="1">
      <c r="A157" s="35" t="s">
        <v>6</v>
      </c>
      <c r="B157" s="76"/>
      <c r="C157" s="77"/>
      <c r="D157" s="77"/>
      <c r="E157" s="45"/>
      <c r="F157" s="40" t="s">
        <v>7</v>
      </c>
    </row>
    <row r="158" spans="1:6" ht="24" hidden="1">
      <c r="A158" s="35" t="s">
        <v>8</v>
      </c>
      <c r="B158" s="78"/>
      <c r="C158" s="78"/>
      <c r="D158" s="78"/>
      <c r="E158" s="78"/>
      <c r="F158" s="48" t="s">
        <v>7</v>
      </c>
    </row>
    <row r="159" spans="1:6" ht="16.5" customHeight="1" hidden="1">
      <c r="A159" s="35" t="s">
        <v>9</v>
      </c>
      <c r="B159" s="57"/>
      <c r="C159" s="57"/>
      <c r="D159" s="57"/>
      <c r="E159" s="57"/>
      <c r="F159" s="48" t="s">
        <v>7</v>
      </c>
    </row>
    <row r="160" spans="1:6" ht="12.75" hidden="1">
      <c r="A160" s="35" t="s">
        <v>10</v>
      </c>
      <c r="B160" s="58"/>
      <c r="C160" s="58">
        <v>28.14</v>
      </c>
      <c r="D160" s="58">
        <v>34.82</v>
      </c>
      <c r="E160" s="39">
        <f>(B160+C160+D160)/3</f>
        <v>20.986666666666668</v>
      </c>
      <c r="F160" s="39">
        <v>30.37</v>
      </c>
    </row>
    <row r="161" spans="1:6" ht="12.75" hidden="1">
      <c r="A161" s="40" t="s">
        <v>11</v>
      </c>
      <c r="B161" s="39"/>
      <c r="C161" s="39">
        <f>C160*$B158</f>
        <v>0</v>
      </c>
      <c r="D161" s="39">
        <f>D160*$B158</f>
        <v>0</v>
      </c>
      <c r="E161" s="39">
        <f>E160*B158</f>
        <v>0</v>
      </c>
      <c r="F161" s="39">
        <f>F160*$B158</f>
        <v>0</v>
      </c>
    </row>
    <row r="162" spans="1:6" ht="26.25" customHeight="1" hidden="1">
      <c r="A162" s="35" t="s">
        <v>6</v>
      </c>
      <c r="B162" s="76"/>
      <c r="C162" s="77"/>
      <c r="D162" s="77"/>
      <c r="E162" s="45"/>
      <c r="F162" s="40" t="s">
        <v>7</v>
      </c>
    </row>
    <row r="163" spans="1:6" ht="24" hidden="1">
      <c r="A163" s="35" t="s">
        <v>8</v>
      </c>
      <c r="B163" s="78"/>
      <c r="C163" s="78"/>
      <c r="D163" s="78"/>
      <c r="E163" s="78"/>
      <c r="F163" s="48" t="s">
        <v>7</v>
      </c>
    </row>
    <row r="164" spans="1:6" ht="16.5" customHeight="1" hidden="1">
      <c r="A164" s="35" t="s">
        <v>9</v>
      </c>
      <c r="B164" s="57"/>
      <c r="C164" s="57"/>
      <c r="D164" s="57"/>
      <c r="E164" s="57"/>
      <c r="F164" s="48" t="s">
        <v>7</v>
      </c>
    </row>
    <row r="165" spans="1:6" ht="12.75" hidden="1">
      <c r="A165" s="35" t="s">
        <v>10</v>
      </c>
      <c r="B165" s="58"/>
      <c r="C165" s="58">
        <v>18.29</v>
      </c>
      <c r="D165" s="58">
        <v>16.98</v>
      </c>
      <c r="E165" s="39">
        <f>(B165+C165+D165)/3</f>
        <v>11.756666666666666</v>
      </c>
      <c r="F165" s="39">
        <v>17.85</v>
      </c>
    </row>
    <row r="166" spans="1:6" ht="12.75" hidden="1">
      <c r="A166" s="40" t="s">
        <v>11</v>
      </c>
      <c r="B166" s="39"/>
      <c r="C166" s="39">
        <f>C165*$B163</f>
        <v>0</v>
      </c>
      <c r="D166" s="39">
        <f>D165*$B163</f>
        <v>0</v>
      </c>
      <c r="E166" s="39">
        <f>E165*B163</f>
        <v>0</v>
      </c>
      <c r="F166" s="39">
        <f>F165*$B163</f>
        <v>0</v>
      </c>
    </row>
    <row r="167" spans="1:6" ht="28.5" customHeight="1" hidden="1">
      <c r="A167" s="35" t="s">
        <v>6</v>
      </c>
      <c r="B167" s="76"/>
      <c r="C167" s="77"/>
      <c r="D167" s="77"/>
      <c r="E167" s="45"/>
      <c r="F167" s="40" t="s">
        <v>7</v>
      </c>
    </row>
    <row r="168" spans="1:6" ht="24" hidden="1">
      <c r="A168" s="35" t="s">
        <v>8</v>
      </c>
      <c r="B168" s="78"/>
      <c r="C168" s="78"/>
      <c r="D168" s="78"/>
      <c r="E168" s="78"/>
      <c r="F168" s="48" t="s">
        <v>7</v>
      </c>
    </row>
    <row r="169" spans="1:6" ht="16.5" customHeight="1" hidden="1">
      <c r="A169" s="35" t="s">
        <v>9</v>
      </c>
      <c r="B169" s="57"/>
      <c r="C169" s="57"/>
      <c r="D169" s="57"/>
      <c r="E169" s="57"/>
      <c r="F169" s="48" t="s">
        <v>7</v>
      </c>
    </row>
    <row r="170" spans="1:6" ht="6" customHeight="1" hidden="1">
      <c r="A170" s="35" t="s">
        <v>10</v>
      </c>
      <c r="B170" s="58"/>
      <c r="C170" s="58">
        <v>58.02</v>
      </c>
      <c r="D170" s="58">
        <v>50.27</v>
      </c>
      <c r="E170" s="39">
        <f>(B170+C170+D170)/3</f>
        <v>36.09666666666667</v>
      </c>
      <c r="F170" s="39">
        <v>55.44</v>
      </c>
    </row>
    <row r="171" spans="1:6" ht="12.75" hidden="1">
      <c r="A171" s="40" t="s">
        <v>11</v>
      </c>
      <c r="B171" s="39"/>
      <c r="C171" s="39">
        <f>C170*$B168</f>
        <v>0</v>
      </c>
      <c r="D171" s="39">
        <f>D170*$B168</f>
        <v>0</v>
      </c>
      <c r="E171" s="39">
        <f>E170*B168</f>
        <v>0</v>
      </c>
      <c r="F171" s="39">
        <f>F170*$B168</f>
        <v>0</v>
      </c>
    </row>
    <row r="172" spans="1:6" ht="39" customHeight="1" hidden="1">
      <c r="A172" s="35" t="s">
        <v>6</v>
      </c>
      <c r="B172" s="76"/>
      <c r="C172" s="77"/>
      <c r="D172" s="77"/>
      <c r="E172" s="45"/>
      <c r="F172" s="40" t="s">
        <v>7</v>
      </c>
    </row>
    <row r="173" spans="1:6" ht="24" hidden="1">
      <c r="A173" s="35" t="s">
        <v>8</v>
      </c>
      <c r="B173" s="78"/>
      <c r="C173" s="78"/>
      <c r="D173" s="78"/>
      <c r="E173" s="78"/>
      <c r="F173" s="48" t="s">
        <v>7</v>
      </c>
    </row>
    <row r="174" spans="1:6" ht="16.5" customHeight="1" hidden="1">
      <c r="A174" s="35" t="s">
        <v>9</v>
      </c>
      <c r="B174" s="57"/>
      <c r="C174" s="57"/>
      <c r="D174" s="57"/>
      <c r="E174" s="57"/>
      <c r="F174" s="48" t="s">
        <v>7</v>
      </c>
    </row>
    <row r="175" spans="1:6" ht="12.75" hidden="1">
      <c r="A175" s="35" t="s">
        <v>10</v>
      </c>
      <c r="B175" s="58"/>
      <c r="C175" s="58">
        <v>203.46</v>
      </c>
      <c r="D175" s="58">
        <v>105.06</v>
      </c>
      <c r="E175" s="39">
        <f>(B175+C175+D175)/3</f>
        <v>102.83999999999999</v>
      </c>
      <c r="F175" s="39">
        <v>170.66</v>
      </c>
    </row>
    <row r="176" spans="1:6" ht="12.75" hidden="1">
      <c r="A176" s="40" t="s">
        <v>11</v>
      </c>
      <c r="B176" s="39"/>
      <c r="C176" s="39">
        <f>C175*$B173</f>
        <v>0</v>
      </c>
      <c r="D176" s="39">
        <f>D175*$B173</f>
        <v>0</v>
      </c>
      <c r="E176" s="39">
        <f>E175*B173</f>
        <v>0</v>
      </c>
      <c r="F176" s="39">
        <f>F175*$B173</f>
        <v>0</v>
      </c>
    </row>
    <row r="177" spans="1:6" ht="39" customHeight="1" hidden="1">
      <c r="A177" s="35" t="s">
        <v>6</v>
      </c>
      <c r="B177" s="76"/>
      <c r="C177" s="77"/>
      <c r="D177" s="77"/>
      <c r="E177" s="45"/>
      <c r="F177" s="40" t="s">
        <v>7</v>
      </c>
    </row>
    <row r="178" spans="1:6" ht="24" hidden="1">
      <c r="A178" s="35" t="s">
        <v>8</v>
      </c>
      <c r="B178" s="78"/>
      <c r="C178" s="78"/>
      <c r="D178" s="78"/>
      <c r="E178" s="78"/>
      <c r="F178" s="48" t="s">
        <v>7</v>
      </c>
    </row>
    <row r="179" spans="1:6" ht="16.5" customHeight="1" hidden="1">
      <c r="A179" s="35" t="s">
        <v>9</v>
      </c>
      <c r="B179" s="57"/>
      <c r="C179" s="57"/>
      <c r="D179" s="57"/>
      <c r="E179" s="57"/>
      <c r="F179" s="48" t="s">
        <v>7</v>
      </c>
    </row>
    <row r="180" spans="1:6" ht="2.25" customHeight="1" hidden="1">
      <c r="A180" s="35" t="s">
        <v>10</v>
      </c>
      <c r="B180" s="58"/>
      <c r="C180" s="58">
        <v>575.31</v>
      </c>
      <c r="D180" s="58">
        <v>197.3</v>
      </c>
      <c r="E180" s="39">
        <f>(B180+C180+D180)/3</f>
        <v>257.53666666666663</v>
      </c>
      <c r="F180" s="39">
        <v>449.31</v>
      </c>
    </row>
    <row r="181" spans="1:6" ht="12.75" hidden="1">
      <c r="A181" s="40" t="s">
        <v>11</v>
      </c>
      <c r="B181" s="39"/>
      <c r="C181" s="39">
        <f>C180*$B178</f>
        <v>0</v>
      </c>
      <c r="D181" s="39">
        <f>D180*$B178</f>
        <v>0</v>
      </c>
      <c r="E181" s="39">
        <f>E180*B178</f>
        <v>0</v>
      </c>
      <c r="F181" s="39">
        <f>F180*B178</f>
        <v>0</v>
      </c>
    </row>
    <row r="182" spans="1:6" ht="39" customHeight="1" hidden="1">
      <c r="A182" s="35" t="s">
        <v>6</v>
      </c>
      <c r="B182" s="76"/>
      <c r="C182" s="77"/>
      <c r="D182" s="77"/>
      <c r="E182" s="45"/>
      <c r="F182" s="40" t="s">
        <v>7</v>
      </c>
    </row>
    <row r="183" spans="1:6" ht="24" hidden="1">
      <c r="A183" s="35" t="s">
        <v>8</v>
      </c>
      <c r="B183" s="78"/>
      <c r="C183" s="78"/>
      <c r="D183" s="78"/>
      <c r="E183" s="78"/>
      <c r="F183" s="48" t="s">
        <v>7</v>
      </c>
    </row>
    <row r="184" spans="1:6" ht="16.5" customHeight="1" hidden="1">
      <c r="A184" s="35" t="s">
        <v>9</v>
      </c>
      <c r="B184" s="57"/>
      <c r="C184" s="57"/>
      <c r="D184" s="57"/>
      <c r="E184" s="57"/>
      <c r="F184" s="48" t="s">
        <v>7</v>
      </c>
    </row>
    <row r="185" spans="1:6" ht="6.75" customHeight="1" hidden="1">
      <c r="A185" s="35" t="s">
        <v>10</v>
      </c>
      <c r="B185" s="58"/>
      <c r="C185" s="58">
        <v>5.17</v>
      </c>
      <c r="D185" s="58">
        <v>8.12</v>
      </c>
      <c r="E185" s="39">
        <f>(B185+C185+D185)/3</f>
        <v>4.43</v>
      </c>
      <c r="F185" s="39">
        <v>6.67</v>
      </c>
    </row>
    <row r="186" spans="1:6" ht="12.75" hidden="1">
      <c r="A186" s="40" t="s">
        <v>11</v>
      </c>
      <c r="B186" s="39"/>
      <c r="C186" s="39">
        <f>C185*$B183</f>
        <v>0</v>
      </c>
      <c r="D186" s="39">
        <f>D185*$B183</f>
        <v>0</v>
      </c>
      <c r="E186" s="39">
        <f>E185*B183</f>
        <v>0</v>
      </c>
      <c r="F186" s="39">
        <f>F185*$B183</f>
        <v>0</v>
      </c>
    </row>
    <row r="187" spans="1:6" ht="39" customHeight="1" hidden="1">
      <c r="A187" s="35" t="s">
        <v>6</v>
      </c>
      <c r="B187" s="76"/>
      <c r="C187" s="77"/>
      <c r="D187" s="77"/>
      <c r="E187" s="45"/>
      <c r="F187" s="40" t="s">
        <v>7</v>
      </c>
    </row>
    <row r="188" spans="1:6" ht="24" hidden="1">
      <c r="A188" s="35" t="s">
        <v>8</v>
      </c>
      <c r="B188" s="78"/>
      <c r="C188" s="78"/>
      <c r="D188" s="78"/>
      <c r="E188" s="78"/>
      <c r="F188" s="48" t="s">
        <v>7</v>
      </c>
    </row>
    <row r="189" spans="1:6" ht="16.5" customHeight="1" hidden="1">
      <c r="A189" s="35" t="s">
        <v>9</v>
      </c>
      <c r="B189" s="57"/>
      <c r="C189" s="57"/>
      <c r="D189" s="57"/>
      <c r="E189" s="57"/>
      <c r="F189" s="48" t="s">
        <v>7</v>
      </c>
    </row>
    <row r="190" spans="1:6" ht="12.75" hidden="1">
      <c r="A190" s="35" t="s">
        <v>10</v>
      </c>
      <c r="B190" s="58"/>
      <c r="C190" s="58">
        <v>53.28</v>
      </c>
      <c r="D190" s="58">
        <v>80.85</v>
      </c>
      <c r="E190" s="39">
        <f>(B190+C190+D190)/3</f>
        <v>44.71</v>
      </c>
      <c r="F190" s="39">
        <v>77.38</v>
      </c>
    </row>
    <row r="191" spans="1:6" ht="12.75" hidden="1">
      <c r="A191" s="40" t="s">
        <v>11</v>
      </c>
      <c r="B191" s="39"/>
      <c r="C191" s="39">
        <f>C190*$B188</f>
        <v>0</v>
      </c>
      <c r="D191" s="39">
        <f>D190*$B188</f>
        <v>0</v>
      </c>
      <c r="E191" s="39">
        <f>E190*B188</f>
        <v>0</v>
      </c>
      <c r="F191" s="39">
        <f>F190*$B188</f>
        <v>0</v>
      </c>
    </row>
    <row r="192" spans="1:6" ht="24" customHeight="1" hidden="1">
      <c r="A192" s="35" t="s">
        <v>6</v>
      </c>
      <c r="B192" s="76"/>
      <c r="C192" s="77"/>
      <c r="D192" s="77"/>
      <c r="E192" s="45"/>
      <c r="F192" s="40" t="s">
        <v>7</v>
      </c>
    </row>
    <row r="193" spans="1:6" ht="3.75" customHeight="1" hidden="1">
      <c r="A193" s="35" t="s">
        <v>8</v>
      </c>
      <c r="B193" s="78"/>
      <c r="C193" s="78"/>
      <c r="D193" s="78"/>
      <c r="E193" s="78"/>
      <c r="F193" s="48" t="s">
        <v>7</v>
      </c>
    </row>
    <row r="194" spans="1:6" ht="16.5" customHeight="1" hidden="1">
      <c r="A194" s="35" t="s">
        <v>9</v>
      </c>
      <c r="B194" s="57"/>
      <c r="C194" s="57"/>
      <c r="D194" s="57"/>
      <c r="E194" s="57"/>
      <c r="F194" s="48" t="s">
        <v>7</v>
      </c>
    </row>
    <row r="195" spans="1:6" ht="12.75" hidden="1">
      <c r="A195" s="35" t="s">
        <v>10</v>
      </c>
      <c r="B195" s="58"/>
      <c r="C195" s="58">
        <v>1.57</v>
      </c>
      <c r="D195" s="58">
        <v>4.34</v>
      </c>
      <c r="E195" s="39">
        <f>(B195+C195+D195)/3</f>
        <v>1.97</v>
      </c>
      <c r="F195" s="39">
        <v>2.37</v>
      </c>
    </row>
    <row r="196" spans="1:6" ht="12.75" hidden="1">
      <c r="A196" s="40" t="s">
        <v>11</v>
      </c>
      <c r="B196" s="39"/>
      <c r="C196" s="39">
        <f>C195*$B193</f>
        <v>0</v>
      </c>
      <c r="D196" s="39">
        <f>D195*$B193</f>
        <v>0</v>
      </c>
      <c r="E196" s="39">
        <f>E195*B193</f>
        <v>0</v>
      </c>
      <c r="F196" s="39">
        <f>F195*$B193</f>
        <v>0</v>
      </c>
    </row>
    <row r="197" spans="1:6" ht="23.25" customHeight="1" hidden="1">
      <c r="A197" s="35" t="s">
        <v>6</v>
      </c>
      <c r="B197" s="76"/>
      <c r="C197" s="77"/>
      <c r="D197" s="77"/>
      <c r="E197" s="45"/>
      <c r="F197" s="40" t="s">
        <v>7</v>
      </c>
    </row>
    <row r="198" spans="1:6" ht="24" hidden="1">
      <c r="A198" s="35" t="s">
        <v>8</v>
      </c>
      <c r="B198" s="78"/>
      <c r="C198" s="78"/>
      <c r="D198" s="78"/>
      <c r="E198" s="78"/>
      <c r="F198" s="48" t="s">
        <v>7</v>
      </c>
    </row>
    <row r="199" spans="1:6" ht="16.5" customHeight="1" hidden="1">
      <c r="A199" s="35" t="s">
        <v>9</v>
      </c>
      <c r="B199" s="57"/>
      <c r="C199" s="57"/>
      <c r="D199" s="57"/>
      <c r="E199" s="57"/>
      <c r="F199" s="48" t="s">
        <v>7</v>
      </c>
    </row>
    <row r="200" spans="1:6" ht="12.75" hidden="1">
      <c r="A200" s="35" t="s">
        <v>10</v>
      </c>
      <c r="B200" s="58">
        <v>183</v>
      </c>
      <c r="C200" s="58">
        <v>89.7</v>
      </c>
      <c r="D200" s="58">
        <v>20.87</v>
      </c>
      <c r="E200" s="39">
        <f>(B200+C200+D200)/3</f>
        <v>97.85666666666667</v>
      </c>
      <c r="F200" s="39">
        <v>97.86</v>
      </c>
    </row>
    <row r="201" spans="1:6" ht="12.75" hidden="1">
      <c r="A201" s="40" t="s">
        <v>11</v>
      </c>
      <c r="B201" s="39"/>
      <c r="C201" s="39">
        <f>C200*$B198</f>
        <v>0</v>
      </c>
      <c r="D201" s="39">
        <f>D200*$B198</f>
        <v>0</v>
      </c>
      <c r="E201" s="39">
        <f>E200*B198</f>
        <v>0</v>
      </c>
      <c r="F201" s="39">
        <f>F200*$B198</f>
        <v>0</v>
      </c>
    </row>
    <row r="202" spans="1:6" ht="27" customHeight="1" hidden="1">
      <c r="A202" s="35" t="s">
        <v>6</v>
      </c>
      <c r="B202" s="76"/>
      <c r="C202" s="77"/>
      <c r="D202" s="77"/>
      <c r="E202" s="45"/>
      <c r="F202" s="40" t="s">
        <v>7</v>
      </c>
    </row>
    <row r="203" spans="1:6" ht="24" hidden="1">
      <c r="A203" s="35" t="s">
        <v>8</v>
      </c>
      <c r="B203" s="78"/>
      <c r="C203" s="78"/>
      <c r="D203" s="78"/>
      <c r="E203" s="78"/>
      <c r="F203" s="48" t="s">
        <v>7</v>
      </c>
    </row>
    <row r="204" spans="1:6" ht="1.5" customHeight="1" hidden="1">
      <c r="A204" s="35" t="s">
        <v>9</v>
      </c>
      <c r="B204" s="57"/>
      <c r="C204" s="57"/>
      <c r="D204" s="57"/>
      <c r="E204" s="57"/>
      <c r="F204" s="48" t="s">
        <v>7</v>
      </c>
    </row>
    <row r="205" spans="1:6" ht="12.75" hidden="1">
      <c r="A205" s="35" t="s">
        <v>10</v>
      </c>
      <c r="B205" s="58"/>
      <c r="C205" s="58">
        <v>7.01</v>
      </c>
      <c r="D205" s="58">
        <v>10.86</v>
      </c>
      <c r="E205" s="39">
        <f>(B205+C205+D205)/3</f>
        <v>5.956666666666666</v>
      </c>
      <c r="F205" s="39">
        <v>7.31</v>
      </c>
    </row>
    <row r="206" spans="1:6" ht="12.75" hidden="1">
      <c r="A206" s="40" t="s">
        <v>11</v>
      </c>
      <c r="B206" s="39"/>
      <c r="C206" s="39">
        <f>C205*$B203</f>
        <v>0</v>
      </c>
      <c r="D206" s="39">
        <f>D205*$B203</f>
        <v>0</v>
      </c>
      <c r="E206" s="39">
        <f>E205*B203</f>
        <v>0</v>
      </c>
      <c r="F206" s="39">
        <f>F205*$B203</f>
        <v>0</v>
      </c>
    </row>
    <row r="207" spans="1:6" ht="39" customHeight="1" hidden="1">
      <c r="A207" s="35" t="s">
        <v>6</v>
      </c>
      <c r="B207" s="76"/>
      <c r="C207" s="77"/>
      <c r="D207" s="77"/>
      <c r="E207" s="45"/>
      <c r="F207" s="40" t="s">
        <v>7</v>
      </c>
    </row>
    <row r="208" spans="1:6" ht="24" hidden="1">
      <c r="A208" s="35" t="s">
        <v>8</v>
      </c>
      <c r="B208" s="78"/>
      <c r="C208" s="78"/>
      <c r="D208" s="78"/>
      <c r="E208" s="78"/>
      <c r="F208" s="48" t="s">
        <v>7</v>
      </c>
    </row>
    <row r="209" spans="1:6" ht="16.5" customHeight="1" hidden="1">
      <c r="A209" s="35" t="s">
        <v>9</v>
      </c>
      <c r="B209" s="57"/>
      <c r="C209" s="57"/>
      <c r="D209" s="57"/>
      <c r="E209" s="57"/>
      <c r="F209" s="48" t="s">
        <v>7</v>
      </c>
    </row>
    <row r="210" spans="1:6" ht="13.5" customHeight="1" hidden="1">
      <c r="A210" s="35" t="s">
        <v>10</v>
      </c>
      <c r="B210" s="58"/>
      <c r="C210" s="58">
        <v>19.53</v>
      </c>
      <c r="D210" s="58">
        <v>19.53</v>
      </c>
      <c r="E210" s="39">
        <f>(B210+C210+D210)/3</f>
        <v>13.020000000000001</v>
      </c>
      <c r="F210" s="39">
        <v>16.53</v>
      </c>
    </row>
    <row r="211" spans="1:6" ht="12.75" hidden="1">
      <c r="A211" s="40" t="s">
        <v>11</v>
      </c>
      <c r="B211" s="39"/>
      <c r="C211" s="39">
        <f>C210*$B208</f>
        <v>0</v>
      </c>
      <c r="D211" s="39">
        <f>D210*$B208</f>
        <v>0</v>
      </c>
      <c r="E211" s="39">
        <f>E210*B208</f>
        <v>0</v>
      </c>
      <c r="F211" s="39">
        <f>F210*$B208</f>
        <v>0</v>
      </c>
    </row>
    <row r="212" spans="1:9" ht="78.75" customHeight="1" hidden="1">
      <c r="A212" s="35" t="s">
        <v>6</v>
      </c>
      <c r="B212" s="76"/>
      <c r="C212" s="77"/>
      <c r="D212" s="77"/>
      <c r="E212" s="45"/>
      <c r="F212" s="40" t="s">
        <v>7</v>
      </c>
      <c r="I212" s="1" t="s">
        <v>17</v>
      </c>
    </row>
    <row r="213" spans="1:6" ht="3" customHeight="1" hidden="1">
      <c r="A213" s="35" t="s">
        <v>8</v>
      </c>
      <c r="B213" s="78"/>
      <c r="C213" s="78"/>
      <c r="D213" s="78"/>
      <c r="E213" s="78"/>
      <c r="F213" s="48" t="s">
        <v>7</v>
      </c>
    </row>
    <row r="214" spans="1:6" ht="16.5" customHeight="1" hidden="1">
      <c r="A214" s="35" t="s">
        <v>9</v>
      </c>
      <c r="B214" s="57"/>
      <c r="C214" s="57"/>
      <c r="D214" s="57"/>
      <c r="E214" s="57"/>
      <c r="F214" s="48" t="s">
        <v>7</v>
      </c>
    </row>
    <row r="215" spans="1:6" ht="12.75" hidden="1">
      <c r="A215" s="35" t="s">
        <v>10</v>
      </c>
      <c r="B215" s="58"/>
      <c r="C215" s="58">
        <v>64</v>
      </c>
      <c r="D215" s="58">
        <v>195.7</v>
      </c>
      <c r="E215" s="39">
        <f>(B215+C215+D215)/3</f>
        <v>86.56666666666666</v>
      </c>
      <c r="F215" s="39">
        <v>155.9</v>
      </c>
    </row>
    <row r="216" spans="1:6" ht="12.75" hidden="1">
      <c r="A216" s="40" t="s">
        <v>11</v>
      </c>
      <c r="B216" s="39"/>
      <c r="C216" s="39">
        <f>C215*$B213</f>
        <v>0</v>
      </c>
      <c r="D216" s="39">
        <f>D215*$B213</f>
        <v>0</v>
      </c>
      <c r="E216" s="39">
        <f>E215*B213</f>
        <v>0</v>
      </c>
      <c r="F216" s="39">
        <f>F215*$B213</f>
        <v>0</v>
      </c>
    </row>
    <row r="217" spans="1:6" ht="24" customHeight="1" hidden="1">
      <c r="A217" s="35" t="s">
        <v>6</v>
      </c>
      <c r="B217" s="76"/>
      <c r="C217" s="77"/>
      <c r="D217" s="77"/>
      <c r="E217" s="45"/>
      <c r="F217" s="40" t="s">
        <v>7</v>
      </c>
    </row>
    <row r="218" spans="1:6" ht="24" hidden="1">
      <c r="A218" s="35" t="s">
        <v>8</v>
      </c>
      <c r="B218" s="78"/>
      <c r="C218" s="78"/>
      <c r="D218" s="78"/>
      <c r="E218" s="78"/>
      <c r="F218" s="48" t="s">
        <v>7</v>
      </c>
    </row>
    <row r="219" spans="1:6" ht="16.5" customHeight="1" hidden="1">
      <c r="A219" s="35" t="s">
        <v>9</v>
      </c>
      <c r="B219" s="57"/>
      <c r="C219" s="57"/>
      <c r="D219" s="57"/>
      <c r="E219" s="57"/>
      <c r="F219" s="48" t="s">
        <v>7</v>
      </c>
    </row>
    <row r="220" spans="1:6" ht="12.75" hidden="1">
      <c r="A220" s="35" t="s">
        <v>10</v>
      </c>
      <c r="B220" s="58"/>
      <c r="C220" s="58">
        <v>10.29</v>
      </c>
      <c r="D220" s="58">
        <v>17.18</v>
      </c>
      <c r="E220" s="39">
        <f>(B220+C220+D220)/3</f>
        <v>9.156666666666666</v>
      </c>
      <c r="F220" s="39">
        <v>11.66</v>
      </c>
    </row>
    <row r="221" spans="1:6" ht="50.25" customHeight="1">
      <c r="A221" s="31" t="s">
        <v>6</v>
      </c>
      <c r="B221" s="202" t="s">
        <v>50</v>
      </c>
      <c r="C221" s="203"/>
      <c r="D221" s="203"/>
      <c r="E221" s="204"/>
      <c r="F221" s="40" t="s">
        <v>7</v>
      </c>
    </row>
    <row r="222" spans="1:6" ht="0.75" customHeight="1" hidden="1">
      <c r="A222" s="35" t="s">
        <v>8</v>
      </c>
      <c r="B222" s="166">
        <v>0</v>
      </c>
      <c r="C222" s="167"/>
      <c r="D222" s="167"/>
      <c r="E222" s="168"/>
      <c r="F222" s="48" t="s">
        <v>7</v>
      </c>
    </row>
    <row r="223" spans="1:6" ht="0.75" customHeight="1" hidden="1">
      <c r="A223" s="35" t="s">
        <v>10</v>
      </c>
      <c r="B223" s="58">
        <v>0</v>
      </c>
      <c r="C223" s="58">
        <v>0</v>
      </c>
      <c r="D223" s="58">
        <v>0</v>
      </c>
      <c r="E223" s="39">
        <f>(B223+C223+D223)/3</f>
        <v>0</v>
      </c>
      <c r="F223" s="39">
        <f>E223</f>
        <v>0</v>
      </c>
    </row>
    <row r="224" spans="1:6" ht="29.25" customHeight="1">
      <c r="A224" s="35" t="s">
        <v>8</v>
      </c>
      <c r="B224" s="134">
        <v>10</v>
      </c>
      <c r="C224" s="135"/>
      <c r="D224" s="135"/>
      <c r="E224" s="136"/>
      <c r="F224" s="39"/>
    </row>
    <row r="225" spans="1:6" ht="12.75">
      <c r="A225" s="35" t="s">
        <v>10</v>
      </c>
      <c r="B225" s="62">
        <v>150</v>
      </c>
      <c r="C225" s="64">
        <v>151</v>
      </c>
      <c r="D225" s="64">
        <v>151.5</v>
      </c>
      <c r="E225" s="66">
        <f>(B225+C225+D225)/3</f>
        <v>150.83333333333334</v>
      </c>
      <c r="F225" s="39">
        <f>E225</f>
        <v>150.83333333333334</v>
      </c>
    </row>
    <row r="226" spans="1:6" ht="12.75">
      <c r="A226" s="40" t="s">
        <v>11</v>
      </c>
      <c r="B226" s="41">
        <f>B225*B224</f>
        <v>1500</v>
      </c>
      <c r="C226" s="42">
        <f>C225*B224</f>
        <v>1510</v>
      </c>
      <c r="D226" s="42">
        <f>D225*B224</f>
        <v>1515</v>
      </c>
      <c r="E226" s="66">
        <f>(B226+C226+D226)/3</f>
        <v>1508.3333333333333</v>
      </c>
      <c r="F226" s="39">
        <v>1508.3</v>
      </c>
    </row>
    <row r="227" spans="1:6" ht="51" customHeight="1">
      <c r="A227" s="35" t="s">
        <v>6</v>
      </c>
      <c r="B227" s="177" t="s">
        <v>18</v>
      </c>
      <c r="C227" s="178"/>
      <c r="D227" s="178"/>
      <c r="E227" s="179"/>
      <c r="F227" s="79" t="s">
        <v>7</v>
      </c>
    </row>
    <row r="228" spans="1:6" ht="21" customHeight="1">
      <c r="A228" s="35" t="s">
        <v>8</v>
      </c>
      <c r="B228" s="134">
        <v>100</v>
      </c>
      <c r="C228" s="149"/>
      <c r="D228" s="149"/>
      <c r="E228" s="150"/>
      <c r="F228" s="79" t="s">
        <v>7</v>
      </c>
    </row>
    <row r="229" spans="1:6" ht="12.75">
      <c r="A229" s="35" t="s">
        <v>10</v>
      </c>
      <c r="B229" s="62">
        <v>4</v>
      </c>
      <c r="C229" s="64">
        <v>5</v>
      </c>
      <c r="D229" s="64">
        <v>5.5</v>
      </c>
      <c r="E229" s="66">
        <f>(B229+C229+D229)/3</f>
        <v>4.833333333333333</v>
      </c>
      <c r="F229" s="39">
        <f>E229</f>
        <v>4.833333333333333</v>
      </c>
    </row>
    <row r="230" spans="1:6" ht="12.75">
      <c r="A230" s="40" t="s">
        <v>11</v>
      </c>
      <c r="B230" s="62">
        <f>B229*B228</f>
        <v>400</v>
      </c>
      <c r="C230" s="64">
        <f>C229*B228</f>
        <v>500</v>
      </c>
      <c r="D230" s="64">
        <f>D229*B228</f>
        <v>550</v>
      </c>
      <c r="E230" s="66">
        <f>(B230+C230+D230)/3</f>
        <v>483.3333333333333</v>
      </c>
      <c r="F230" s="39">
        <v>483</v>
      </c>
    </row>
    <row r="231" spans="1:6" ht="42.75" customHeight="1">
      <c r="A231" s="35" t="s">
        <v>6</v>
      </c>
      <c r="B231" s="243" t="s">
        <v>56</v>
      </c>
      <c r="C231" s="244"/>
      <c r="D231" s="244"/>
      <c r="E231" s="245"/>
      <c r="F231" s="48" t="s">
        <v>7</v>
      </c>
    </row>
    <row r="232" spans="1:6" ht="24">
      <c r="A232" s="35" t="s">
        <v>8</v>
      </c>
      <c r="B232" s="134">
        <v>100</v>
      </c>
      <c r="C232" s="135"/>
      <c r="D232" s="135"/>
      <c r="E232" s="136"/>
      <c r="F232" s="79" t="s">
        <v>7</v>
      </c>
    </row>
    <row r="233" spans="1:6" ht="12.75">
      <c r="A233" s="35" t="s">
        <v>10</v>
      </c>
      <c r="B233" s="62">
        <v>1.5</v>
      </c>
      <c r="C233" s="64">
        <v>2.5</v>
      </c>
      <c r="D233" s="64">
        <v>3</v>
      </c>
      <c r="E233" s="66">
        <f>(B233+C233+D233)/3</f>
        <v>2.3333333333333335</v>
      </c>
      <c r="F233" s="39">
        <f>E233</f>
        <v>2.3333333333333335</v>
      </c>
    </row>
    <row r="234" spans="1:6" ht="12.75">
      <c r="A234" s="40" t="s">
        <v>11</v>
      </c>
      <c r="B234" s="62">
        <f>B233*B232</f>
        <v>150</v>
      </c>
      <c r="C234" s="64">
        <f>C233*B232</f>
        <v>250</v>
      </c>
      <c r="D234" s="64">
        <f>D233*B232</f>
        <v>300</v>
      </c>
      <c r="E234" s="66">
        <f>(B234+C234+D234)/3</f>
        <v>233.33333333333334</v>
      </c>
      <c r="F234" s="39">
        <v>233</v>
      </c>
    </row>
    <row r="235" spans="1:6" ht="51" customHeight="1">
      <c r="A235" s="35" t="s">
        <v>6</v>
      </c>
      <c r="B235" s="146" t="s">
        <v>36</v>
      </c>
      <c r="C235" s="147"/>
      <c r="D235" s="147"/>
      <c r="E235" s="148"/>
      <c r="F235" s="79" t="s">
        <v>7</v>
      </c>
    </row>
    <row r="236" spans="1:6" ht="31.5" customHeight="1">
      <c r="A236" s="35" t="s">
        <v>8</v>
      </c>
      <c r="B236" s="134">
        <v>50</v>
      </c>
      <c r="C236" s="149"/>
      <c r="D236" s="149"/>
      <c r="E236" s="150"/>
      <c r="F236" s="79" t="s">
        <v>7</v>
      </c>
    </row>
    <row r="237" spans="1:6" ht="12.75">
      <c r="A237" s="35" t="s">
        <v>10</v>
      </c>
      <c r="B237" s="62">
        <v>47</v>
      </c>
      <c r="C237" s="64">
        <v>48</v>
      </c>
      <c r="D237" s="64">
        <v>48.5</v>
      </c>
      <c r="E237" s="66">
        <f>(B237+C237+D237)/3</f>
        <v>47.833333333333336</v>
      </c>
      <c r="F237" s="39">
        <f>E237</f>
        <v>47.833333333333336</v>
      </c>
    </row>
    <row r="238" spans="1:6" ht="12.75">
      <c r="A238" s="40" t="s">
        <v>11</v>
      </c>
      <c r="B238" s="41">
        <f>B237*B236</f>
        <v>2350</v>
      </c>
      <c r="C238" s="42">
        <f>C237*B236</f>
        <v>2400</v>
      </c>
      <c r="D238" s="42">
        <f>D237*B236</f>
        <v>2425</v>
      </c>
      <c r="E238" s="66">
        <f>(B238+C238+D238)/3</f>
        <v>2391.6666666666665</v>
      </c>
      <c r="F238" s="39">
        <v>2391.5</v>
      </c>
    </row>
    <row r="239" spans="1:6" ht="51" customHeight="1">
      <c r="A239" s="31" t="s">
        <v>6</v>
      </c>
      <c r="B239" s="151" t="s">
        <v>24</v>
      </c>
      <c r="C239" s="152"/>
      <c r="D239" s="152"/>
      <c r="E239" s="153"/>
      <c r="F239" s="79" t="s">
        <v>7</v>
      </c>
    </row>
    <row r="240" spans="1:6" ht="18" customHeight="1">
      <c r="A240" s="35" t="s">
        <v>8</v>
      </c>
      <c r="B240" s="134">
        <v>100</v>
      </c>
      <c r="C240" s="149"/>
      <c r="D240" s="149"/>
      <c r="E240" s="150"/>
      <c r="F240" s="79" t="s">
        <v>7</v>
      </c>
    </row>
    <row r="241" spans="1:6" ht="12.75">
      <c r="A241" s="35" t="s">
        <v>10</v>
      </c>
      <c r="B241" s="81">
        <v>60</v>
      </c>
      <c r="C241" s="64">
        <v>61</v>
      </c>
      <c r="D241" s="64">
        <v>61.5</v>
      </c>
      <c r="E241" s="66">
        <f>(B241+C241+D241)/3</f>
        <v>60.833333333333336</v>
      </c>
      <c r="F241" s="39">
        <f>E241</f>
        <v>60.833333333333336</v>
      </c>
    </row>
    <row r="242" spans="1:6" ht="12.75">
      <c r="A242" s="40" t="s">
        <v>11</v>
      </c>
      <c r="B242" s="80">
        <f>B241*B240</f>
        <v>6000</v>
      </c>
      <c r="C242" s="64">
        <f>C241*B240</f>
        <v>6100</v>
      </c>
      <c r="D242" s="64">
        <f>D241*B240</f>
        <v>6150</v>
      </c>
      <c r="E242" s="66">
        <f>(B242+C242+D242)/3</f>
        <v>6083.333333333333</v>
      </c>
      <c r="F242" s="39">
        <v>6083</v>
      </c>
    </row>
    <row r="243" spans="1:6" ht="27.75" customHeight="1" hidden="1">
      <c r="A243" s="33" t="s">
        <v>6</v>
      </c>
      <c r="B243" s="207" t="s">
        <v>51</v>
      </c>
      <c r="C243" s="152"/>
      <c r="D243" s="152"/>
      <c r="E243" s="153"/>
      <c r="F243" s="82" t="s">
        <v>7</v>
      </c>
    </row>
    <row r="244" spans="1:6" ht="30" customHeight="1" hidden="1">
      <c r="A244" s="35" t="s">
        <v>8</v>
      </c>
      <c r="B244" s="137" t="s">
        <v>61</v>
      </c>
      <c r="C244" s="138"/>
      <c r="D244" s="138"/>
      <c r="E244" s="139"/>
      <c r="F244" s="79" t="s">
        <v>7</v>
      </c>
    </row>
    <row r="245" spans="1:6" ht="12.75" hidden="1">
      <c r="A245" s="35" t="s">
        <v>10</v>
      </c>
      <c r="B245" s="80">
        <v>95</v>
      </c>
      <c r="C245" s="64">
        <v>96</v>
      </c>
      <c r="D245" s="64">
        <v>96.5</v>
      </c>
      <c r="E245" s="66">
        <f>(B245+C245+D245)/3</f>
        <v>95.83333333333333</v>
      </c>
      <c r="F245" s="39">
        <f>E245</f>
        <v>95.83333333333333</v>
      </c>
    </row>
    <row r="246" spans="1:6" ht="12.75" hidden="1">
      <c r="A246" s="40" t="s">
        <v>11</v>
      </c>
      <c r="B246" s="80">
        <f>B245*B244</f>
        <v>0</v>
      </c>
      <c r="C246" s="64">
        <f>C245*B244</f>
        <v>0</v>
      </c>
      <c r="D246" s="64">
        <f>D245*B244</f>
        <v>0</v>
      </c>
      <c r="E246" s="66">
        <f>(B246+C246+D246)/3</f>
        <v>0</v>
      </c>
      <c r="F246" s="66">
        <f>E246</f>
        <v>0</v>
      </c>
    </row>
    <row r="247" spans="1:6" ht="36" hidden="1">
      <c r="A247" s="35" t="s">
        <v>6</v>
      </c>
      <c r="B247" s="83" t="s">
        <v>57</v>
      </c>
      <c r="C247" s="84"/>
      <c r="D247" s="84"/>
      <c r="E247" s="85"/>
      <c r="F247" s="82" t="s">
        <v>7</v>
      </c>
    </row>
    <row r="248" spans="1:6" ht="24" hidden="1">
      <c r="A248" s="35" t="s">
        <v>8</v>
      </c>
      <c r="B248" s="137" t="s">
        <v>58</v>
      </c>
      <c r="C248" s="138"/>
      <c r="D248" s="138"/>
      <c r="E248" s="139"/>
      <c r="F248" s="79" t="s">
        <v>7</v>
      </c>
    </row>
    <row r="249" spans="1:6" ht="12.75" hidden="1">
      <c r="A249" s="35" t="s">
        <v>10</v>
      </c>
      <c r="B249" s="80">
        <v>150</v>
      </c>
      <c r="C249" s="64">
        <v>151</v>
      </c>
      <c r="D249" s="64">
        <v>151.5</v>
      </c>
      <c r="E249" s="66">
        <f>(B249+C249+D249)/3</f>
        <v>150.83333333333334</v>
      </c>
      <c r="F249" s="39">
        <f>E249</f>
        <v>150.83333333333334</v>
      </c>
    </row>
    <row r="250" spans="1:6" ht="12.75" hidden="1">
      <c r="A250" s="86" t="s">
        <v>11</v>
      </c>
      <c r="B250" s="80">
        <f>B249*B248</f>
        <v>3000</v>
      </c>
      <c r="C250" s="64">
        <f>C249*B248</f>
        <v>3020</v>
      </c>
      <c r="D250" s="64">
        <f>D249*B248</f>
        <v>3030</v>
      </c>
      <c r="E250" s="66">
        <f>(B250+C250+D250)/3</f>
        <v>3016.6666666666665</v>
      </c>
      <c r="F250" s="66">
        <f>E250</f>
        <v>3016.6666666666665</v>
      </c>
    </row>
    <row r="251" spans="1:6" ht="53.25" customHeight="1" hidden="1">
      <c r="A251" s="35" t="s">
        <v>6</v>
      </c>
      <c r="B251" s="140" t="s">
        <v>52</v>
      </c>
      <c r="C251" s="141"/>
      <c r="D251" s="141"/>
      <c r="E251" s="142"/>
      <c r="F251" s="79" t="s">
        <v>7</v>
      </c>
    </row>
    <row r="252" spans="1:6" ht="21" customHeight="1" hidden="1">
      <c r="A252" s="35" t="s">
        <v>8</v>
      </c>
      <c r="B252" s="134">
        <v>100</v>
      </c>
      <c r="C252" s="149"/>
      <c r="D252" s="149"/>
      <c r="E252" s="150"/>
      <c r="F252" s="79" t="s">
        <v>7</v>
      </c>
    </row>
    <row r="253" spans="1:6" ht="12.75" hidden="1">
      <c r="A253" s="35" t="s">
        <v>10</v>
      </c>
      <c r="B253" s="80">
        <v>70</v>
      </c>
      <c r="C253" s="64">
        <v>71</v>
      </c>
      <c r="D253" s="64">
        <v>71.5</v>
      </c>
      <c r="E253" s="66">
        <f>(B253+C253+D253)/3</f>
        <v>70.83333333333333</v>
      </c>
      <c r="F253" s="39">
        <f>E253</f>
        <v>70.83333333333333</v>
      </c>
    </row>
    <row r="254" spans="1:6" ht="12.75" hidden="1">
      <c r="A254" s="87" t="s">
        <v>11</v>
      </c>
      <c r="B254" s="80">
        <f>B253*B252</f>
        <v>7000</v>
      </c>
      <c r="C254" s="64">
        <f>C253*B252</f>
        <v>7100</v>
      </c>
      <c r="D254" s="64">
        <f>D253*B252</f>
        <v>7150</v>
      </c>
      <c r="E254" s="66">
        <f>(B254+C254+D254)/3</f>
        <v>7083.333333333333</v>
      </c>
      <c r="F254" s="88">
        <f>E254</f>
        <v>7083.333333333333</v>
      </c>
    </row>
    <row r="255" spans="1:6" ht="36">
      <c r="A255" s="35" t="s">
        <v>6</v>
      </c>
      <c r="B255" s="255" t="s">
        <v>59</v>
      </c>
      <c r="C255" s="256"/>
      <c r="D255" s="256"/>
      <c r="E255" s="257"/>
      <c r="F255" s="106" t="s">
        <v>7</v>
      </c>
    </row>
    <row r="256" spans="1:6" ht="24">
      <c r="A256" s="35" t="s">
        <v>8</v>
      </c>
      <c r="B256" s="217">
        <v>100</v>
      </c>
      <c r="C256" s="218"/>
      <c r="D256" s="218"/>
      <c r="E256" s="219"/>
      <c r="F256" s="106" t="s">
        <v>7</v>
      </c>
    </row>
    <row r="257" spans="1:6" ht="12.75">
      <c r="A257" s="35" t="s">
        <v>10</v>
      </c>
      <c r="B257" s="101">
        <v>9</v>
      </c>
      <c r="C257" s="101">
        <v>10</v>
      </c>
      <c r="D257" s="101">
        <v>10.5</v>
      </c>
      <c r="E257" s="110">
        <f>(B257+C257+D257)/3</f>
        <v>9.833333333333334</v>
      </c>
      <c r="F257" s="111">
        <f>E257</f>
        <v>9.833333333333334</v>
      </c>
    </row>
    <row r="258" spans="1:6" ht="12.75">
      <c r="A258" s="87" t="s">
        <v>11</v>
      </c>
      <c r="B258" s="113">
        <f>B257*B256</f>
        <v>900</v>
      </c>
      <c r="C258" s="114">
        <f>C257*B256</f>
        <v>1000</v>
      </c>
      <c r="D258" s="114">
        <f>D257*B256</f>
        <v>1050</v>
      </c>
      <c r="E258" s="110">
        <f>(B258+C258+D258)/3</f>
        <v>983.3333333333334</v>
      </c>
      <c r="F258" s="115">
        <v>983</v>
      </c>
    </row>
    <row r="259" spans="1:8" ht="42" customHeight="1">
      <c r="A259" s="90" t="s">
        <v>6</v>
      </c>
      <c r="B259" s="220" t="s">
        <v>19</v>
      </c>
      <c r="C259" s="221"/>
      <c r="D259" s="221"/>
      <c r="E259" s="222"/>
      <c r="F259" s="91"/>
      <c r="G259" s="5"/>
      <c r="H259" s="5"/>
    </row>
    <row r="260" spans="1:10" ht="18.75" customHeight="1">
      <c r="A260" s="92" t="s">
        <v>8</v>
      </c>
      <c r="B260" s="143">
        <v>45</v>
      </c>
      <c r="C260" s="144"/>
      <c r="D260" s="144"/>
      <c r="E260" s="145"/>
      <c r="F260" s="93" t="s">
        <v>7</v>
      </c>
      <c r="G260" s="25"/>
      <c r="H260" s="25"/>
      <c r="I260" s="25"/>
      <c r="J260" s="25"/>
    </row>
    <row r="261" spans="1:10" ht="30.75" customHeight="1">
      <c r="A261" s="94" t="s">
        <v>10</v>
      </c>
      <c r="B261" s="89">
        <v>36</v>
      </c>
      <c r="C261" s="89">
        <v>37</v>
      </c>
      <c r="D261" s="89">
        <v>37.5</v>
      </c>
      <c r="E261" s="89">
        <f>(B261+C261+D261)/3</f>
        <v>36.833333333333336</v>
      </c>
      <c r="F261" s="95">
        <f>E261</f>
        <v>36.833333333333336</v>
      </c>
      <c r="G261" s="28"/>
      <c r="H261" s="28"/>
      <c r="I261" s="25"/>
      <c r="J261" s="25"/>
    </row>
    <row r="262" spans="1:10" ht="19.5" customHeight="1">
      <c r="A262" s="96" t="s">
        <v>11</v>
      </c>
      <c r="B262" s="80">
        <f>B261*B260</f>
        <v>1620</v>
      </c>
      <c r="C262" s="64">
        <f>C261*B260</f>
        <v>1665</v>
      </c>
      <c r="D262" s="64">
        <f>D261*B260</f>
        <v>1687.5</v>
      </c>
      <c r="E262" s="66">
        <f>(B262+C262+D262)/3</f>
        <v>1657.5</v>
      </c>
      <c r="F262" s="95">
        <v>1657.35</v>
      </c>
      <c r="G262" s="28"/>
      <c r="H262" s="28"/>
      <c r="I262" s="25"/>
      <c r="J262" s="25"/>
    </row>
    <row r="263" spans="1:8" ht="42" customHeight="1">
      <c r="A263" s="92" t="s">
        <v>6</v>
      </c>
      <c r="B263" s="177" t="s">
        <v>20</v>
      </c>
      <c r="C263" s="178"/>
      <c r="D263" s="178"/>
      <c r="E263" s="179"/>
      <c r="F263" s="93" t="s">
        <v>7</v>
      </c>
      <c r="G263" s="5"/>
      <c r="H263" s="5"/>
    </row>
    <row r="264" spans="1:10" ht="18.75" customHeight="1">
      <c r="A264" s="92" t="s">
        <v>8</v>
      </c>
      <c r="B264" s="143">
        <v>45</v>
      </c>
      <c r="C264" s="144"/>
      <c r="D264" s="144"/>
      <c r="E264" s="145"/>
      <c r="F264" s="93" t="s">
        <v>7</v>
      </c>
      <c r="G264" s="25"/>
      <c r="H264" s="25"/>
      <c r="I264" s="25"/>
      <c r="J264" s="25"/>
    </row>
    <row r="265" spans="1:10" ht="30.75" customHeight="1">
      <c r="A265" s="94" t="s">
        <v>10</v>
      </c>
      <c r="B265" s="89">
        <v>18</v>
      </c>
      <c r="C265" s="89">
        <v>19</v>
      </c>
      <c r="D265" s="89">
        <v>19.5</v>
      </c>
      <c r="E265" s="89">
        <f>(B265+C265+D265)/3</f>
        <v>18.833333333333332</v>
      </c>
      <c r="F265" s="95">
        <f>E265</f>
        <v>18.833333333333332</v>
      </c>
      <c r="G265" s="28"/>
      <c r="H265" s="28"/>
      <c r="I265" s="25"/>
      <c r="J265" s="25"/>
    </row>
    <row r="266" spans="1:10" ht="19.5" customHeight="1">
      <c r="A266" s="96" t="s">
        <v>11</v>
      </c>
      <c r="B266" s="246">
        <f>B265*B264</f>
        <v>810</v>
      </c>
      <c r="C266" s="89">
        <f>C265*B264</f>
        <v>855</v>
      </c>
      <c r="D266" s="89">
        <f>D265*B264</f>
        <v>877.5</v>
      </c>
      <c r="E266" s="247">
        <f>(B266+C266+D266)/3</f>
        <v>847.5</v>
      </c>
      <c r="F266" s="95">
        <v>847.35</v>
      </c>
      <c r="G266" s="28"/>
      <c r="H266" s="28"/>
      <c r="I266" s="25"/>
      <c r="J266" s="25"/>
    </row>
    <row r="267" spans="1:11" s="2" customFormat="1" ht="51" customHeight="1">
      <c r="A267" s="92" t="s">
        <v>6</v>
      </c>
      <c r="B267" s="146" t="s">
        <v>25</v>
      </c>
      <c r="C267" s="147"/>
      <c r="D267" s="147"/>
      <c r="E267" s="148"/>
      <c r="F267" s="93" t="s">
        <v>7</v>
      </c>
      <c r="G267" s="24"/>
      <c r="H267" s="212"/>
      <c r="I267" s="212"/>
      <c r="J267" s="26"/>
      <c r="K267" s="4"/>
    </row>
    <row r="268" spans="1:10" s="2" customFormat="1" ht="19.5" customHeight="1">
      <c r="A268" s="92" t="s">
        <v>8</v>
      </c>
      <c r="B268" s="143">
        <v>45</v>
      </c>
      <c r="C268" s="144"/>
      <c r="D268" s="144"/>
      <c r="E268" s="145"/>
      <c r="F268" s="93" t="s">
        <v>7</v>
      </c>
      <c r="G268" s="20"/>
      <c r="H268" s="24"/>
      <c r="I268" s="24"/>
      <c r="J268" s="24"/>
    </row>
    <row r="269" spans="1:10" s="2" customFormat="1" ht="15">
      <c r="A269" s="94" t="s">
        <v>10</v>
      </c>
      <c r="B269" s="89">
        <v>43</v>
      </c>
      <c r="C269" s="89">
        <v>44</v>
      </c>
      <c r="D269" s="89">
        <v>44.5</v>
      </c>
      <c r="E269" s="89">
        <f>(B269+C269+D269)/3</f>
        <v>43.833333333333336</v>
      </c>
      <c r="F269" s="95">
        <f>E269</f>
        <v>43.833333333333336</v>
      </c>
      <c r="G269" s="29"/>
      <c r="H269" s="21"/>
      <c r="I269" s="24"/>
      <c r="J269" s="24"/>
    </row>
    <row r="270" spans="1:10" s="2" customFormat="1" ht="15">
      <c r="A270" s="96" t="s">
        <v>11</v>
      </c>
      <c r="B270" s="89">
        <f>B269*B268</f>
        <v>1935</v>
      </c>
      <c r="C270" s="89">
        <f>C269*B268</f>
        <v>1980</v>
      </c>
      <c r="D270" s="89">
        <f>D269*B268</f>
        <v>2002.5</v>
      </c>
      <c r="E270" s="89">
        <f>(B270+C270+D270)/3</f>
        <v>1972.5</v>
      </c>
      <c r="F270" s="95">
        <v>1972.35</v>
      </c>
      <c r="G270" s="21"/>
      <c r="H270" s="21"/>
      <c r="I270" s="24"/>
      <c r="J270" s="24"/>
    </row>
    <row r="271" spans="1:10" s="2" customFormat="1" ht="51" customHeight="1">
      <c r="A271" s="92" t="s">
        <v>6</v>
      </c>
      <c r="B271" s="151" t="s">
        <v>21</v>
      </c>
      <c r="C271" s="152"/>
      <c r="D271" s="152"/>
      <c r="E271" s="153"/>
      <c r="F271" s="93" t="s">
        <v>7</v>
      </c>
      <c r="G271" s="24"/>
      <c r="H271" s="24"/>
      <c r="I271" s="24"/>
      <c r="J271" s="24"/>
    </row>
    <row r="272" spans="1:10" s="2" customFormat="1" ht="24">
      <c r="A272" s="92" t="s">
        <v>8</v>
      </c>
      <c r="B272" s="143">
        <v>50</v>
      </c>
      <c r="C272" s="144"/>
      <c r="D272" s="144"/>
      <c r="E272" s="145"/>
      <c r="F272" s="93" t="s">
        <v>7</v>
      </c>
      <c r="G272" s="24"/>
      <c r="H272" s="24"/>
      <c r="I272" s="24"/>
      <c r="J272" s="24"/>
    </row>
    <row r="273" spans="1:10" ht="13.5" customHeight="1">
      <c r="A273" s="94" t="s">
        <v>10</v>
      </c>
      <c r="B273" s="89">
        <v>25</v>
      </c>
      <c r="C273" s="89">
        <v>26</v>
      </c>
      <c r="D273" s="89">
        <v>26.5</v>
      </c>
      <c r="E273" s="89">
        <f>(B273+C273+D273)/3</f>
        <v>25.833333333333332</v>
      </c>
      <c r="F273" s="95">
        <f>E273</f>
        <v>25.833333333333332</v>
      </c>
      <c r="G273" s="25"/>
      <c r="H273" s="211"/>
      <c r="I273" s="211"/>
      <c r="J273" s="211"/>
    </row>
    <row r="274" spans="1:10" ht="12.75">
      <c r="A274" s="96" t="s">
        <v>11</v>
      </c>
      <c r="B274" s="89">
        <f>B273*B272</f>
        <v>1250</v>
      </c>
      <c r="C274" s="89">
        <f>C273*B272</f>
        <v>1300</v>
      </c>
      <c r="D274" s="89">
        <f>D273*B272</f>
        <v>1325</v>
      </c>
      <c r="E274" s="89">
        <f>(B274+C274+D274)/3</f>
        <v>1291.6666666666667</v>
      </c>
      <c r="F274" s="95">
        <v>1291.5</v>
      </c>
      <c r="G274" s="25"/>
      <c r="H274" s="25"/>
      <c r="I274" s="25"/>
      <c r="J274" s="25"/>
    </row>
    <row r="275" spans="1:16" ht="0.75" customHeight="1" hidden="1">
      <c r="A275" s="97"/>
      <c r="B275" s="236"/>
      <c r="C275" s="237"/>
      <c r="D275" s="237"/>
      <c r="E275" s="238"/>
      <c r="F275" s="98" t="s">
        <v>7</v>
      </c>
      <c r="G275" s="25"/>
      <c r="H275" s="25"/>
      <c r="I275" s="25"/>
      <c r="J275" s="25"/>
      <c r="P275" s="1" t="s">
        <v>16</v>
      </c>
    </row>
    <row r="276" spans="1:10" ht="18.75" customHeight="1" hidden="1">
      <c r="A276" s="97"/>
      <c r="B276" s="224"/>
      <c r="C276" s="225"/>
      <c r="D276" s="225"/>
      <c r="E276" s="226"/>
      <c r="F276" s="98" t="s">
        <v>7</v>
      </c>
      <c r="G276" s="25"/>
      <c r="H276" s="25"/>
      <c r="I276" s="25"/>
      <c r="J276" s="25"/>
    </row>
    <row r="277" spans="1:10" ht="12.75" hidden="1">
      <c r="A277" s="99"/>
      <c r="B277" s="100" t="s">
        <v>22</v>
      </c>
      <c r="C277" s="101" t="str">
        <f>B277</f>
        <v>?</v>
      </c>
      <c r="D277" s="101" t="str">
        <f>B277</f>
        <v>?</v>
      </c>
      <c r="E277" s="101"/>
      <c r="F277" s="98" t="s">
        <v>7</v>
      </c>
      <c r="G277" s="25"/>
      <c r="H277" s="25"/>
      <c r="I277" s="25"/>
      <c r="J277" s="25"/>
    </row>
    <row r="278" spans="1:10" ht="12.75" hidden="1">
      <c r="A278" s="99"/>
      <c r="B278" s="101"/>
      <c r="C278" s="101"/>
      <c r="D278" s="101"/>
      <c r="E278" s="101"/>
      <c r="F278" s="102"/>
      <c r="G278" s="25"/>
      <c r="H278" s="25"/>
      <c r="I278" s="25"/>
      <c r="J278" s="25"/>
    </row>
    <row r="279" spans="1:10" ht="12.75" hidden="1">
      <c r="A279" s="103"/>
      <c r="B279" s="101"/>
      <c r="C279" s="101"/>
      <c r="D279" s="101"/>
      <c r="E279" s="101">
        <f>(B279+C279+D279)/3</f>
        <v>0</v>
      </c>
      <c r="F279" s="102"/>
      <c r="G279" s="25"/>
      <c r="H279" s="25"/>
      <c r="I279" s="25"/>
      <c r="J279" s="25"/>
    </row>
    <row r="280" spans="1:10" ht="12.75" hidden="1">
      <c r="A280" s="97"/>
      <c r="B280" s="208"/>
      <c r="C280" s="209"/>
      <c r="D280" s="209"/>
      <c r="E280" s="210"/>
      <c r="F280" s="98" t="s">
        <v>7</v>
      </c>
      <c r="G280" s="25"/>
      <c r="H280" s="25"/>
      <c r="I280" s="25"/>
      <c r="J280" s="25"/>
    </row>
    <row r="281" spans="1:10" ht="24" hidden="1">
      <c r="A281" s="97" t="s">
        <v>8</v>
      </c>
      <c r="B281" s="224"/>
      <c r="C281" s="225"/>
      <c r="D281" s="225"/>
      <c r="E281" s="226"/>
      <c r="F281" s="98" t="s">
        <v>7</v>
      </c>
      <c r="G281" s="25"/>
      <c r="H281" s="25"/>
      <c r="I281" s="25"/>
      <c r="J281" s="25"/>
    </row>
    <row r="282" spans="1:10" ht="24" hidden="1">
      <c r="A282" s="99" t="s">
        <v>9</v>
      </c>
      <c r="B282" s="100" t="s">
        <v>22</v>
      </c>
      <c r="C282" s="101" t="str">
        <f>B282</f>
        <v>?</v>
      </c>
      <c r="D282" s="101" t="str">
        <f>B282</f>
        <v>?</v>
      </c>
      <c r="E282" s="101"/>
      <c r="F282" s="98" t="s">
        <v>7</v>
      </c>
      <c r="G282" s="25"/>
      <c r="H282" s="25"/>
      <c r="I282" s="25"/>
      <c r="J282" s="25"/>
    </row>
    <row r="283" spans="1:10" ht="12.75" hidden="1">
      <c r="A283" s="99" t="s">
        <v>10</v>
      </c>
      <c r="B283" s="101"/>
      <c r="C283" s="101"/>
      <c r="D283" s="101"/>
      <c r="E283" s="101"/>
      <c r="F283" s="102"/>
      <c r="G283" s="28"/>
      <c r="H283" s="28"/>
      <c r="I283" s="25"/>
      <c r="J283" s="25"/>
    </row>
    <row r="284" spans="1:10" ht="6.75" customHeight="1" hidden="1">
      <c r="A284" s="103" t="s">
        <v>11</v>
      </c>
      <c r="B284" s="101">
        <f>B283*B281</f>
        <v>0</v>
      </c>
      <c r="C284" s="101">
        <f>C283*B281</f>
        <v>0</v>
      </c>
      <c r="D284" s="101">
        <f>D283*B281</f>
        <v>0</v>
      </c>
      <c r="E284" s="101">
        <f>(B284+C284+D284)/3</f>
        <v>0</v>
      </c>
      <c r="F284" s="102">
        <f>E284</f>
        <v>0</v>
      </c>
      <c r="G284" s="28"/>
      <c r="H284" s="28"/>
      <c r="I284" s="25"/>
      <c r="J284" s="25"/>
    </row>
    <row r="285" spans="1:10" ht="36" hidden="1">
      <c r="A285" s="97" t="s">
        <v>6</v>
      </c>
      <c r="B285" s="208"/>
      <c r="C285" s="209"/>
      <c r="D285" s="209"/>
      <c r="E285" s="210"/>
      <c r="F285" s="98" t="s">
        <v>7</v>
      </c>
      <c r="G285" s="25"/>
      <c r="H285" s="25"/>
      <c r="I285" s="25"/>
      <c r="J285" s="25"/>
    </row>
    <row r="286" spans="1:10" ht="24" hidden="1">
      <c r="A286" s="97" t="s">
        <v>8</v>
      </c>
      <c r="B286" s="224"/>
      <c r="C286" s="225"/>
      <c r="D286" s="225"/>
      <c r="E286" s="226"/>
      <c r="F286" s="98" t="s">
        <v>7</v>
      </c>
      <c r="G286" s="25"/>
      <c r="H286" s="25"/>
      <c r="I286" s="25"/>
      <c r="J286" s="25"/>
    </row>
    <row r="287" spans="1:10" ht="24" hidden="1">
      <c r="A287" s="99" t="s">
        <v>9</v>
      </c>
      <c r="B287" s="104"/>
      <c r="C287" s="104"/>
      <c r="D287" s="104"/>
      <c r="E287" s="101"/>
      <c r="F287" s="98" t="s">
        <v>7</v>
      </c>
      <c r="G287" s="25"/>
      <c r="H287" s="25"/>
      <c r="I287" s="25"/>
      <c r="J287" s="25"/>
    </row>
    <row r="288" spans="1:10" ht="12.75" hidden="1">
      <c r="A288" s="99" t="s">
        <v>10</v>
      </c>
      <c r="B288" s="101"/>
      <c r="C288" s="101"/>
      <c r="D288" s="101"/>
      <c r="E288" s="101"/>
      <c r="F288" s="102"/>
      <c r="G288" s="25"/>
      <c r="H288" s="25"/>
      <c r="I288" s="25"/>
      <c r="J288" s="25"/>
    </row>
    <row r="289" spans="1:10" ht="12.75" hidden="1">
      <c r="A289" s="103" t="s">
        <v>11</v>
      </c>
      <c r="B289" s="101">
        <f>B288*B286</f>
        <v>0</v>
      </c>
      <c r="C289" s="101">
        <f>C288*B286</f>
        <v>0</v>
      </c>
      <c r="D289" s="101">
        <f>D288*B286</f>
        <v>0</v>
      </c>
      <c r="E289" s="101">
        <f>(B289+C289+D289)/3</f>
        <v>0</v>
      </c>
      <c r="F289" s="102">
        <f>E289</f>
        <v>0</v>
      </c>
      <c r="G289" s="25"/>
      <c r="H289" s="25"/>
      <c r="I289" s="25"/>
      <c r="J289" s="25"/>
    </row>
    <row r="290" spans="1:6" ht="29.25" customHeight="1">
      <c r="A290" s="105" t="s">
        <v>6</v>
      </c>
      <c r="B290" s="214" t="s">
        <v>33</v>
      </c>
      <c r="C290" s="215"/>
      <c r="D290" s="215"/>
      <c r="E290" s="216"/>
      <c r="F290" s="106" t="s">
        <v>7</v>
      </c>
    </row>
    <row r="291" spans="1:6" ht="18.75" customHeight="1">
      <c r="A291" s="105" t="s">
        <v>8</v>
      </c>
      <c r="B291" s="217">
        <v>5</v>
      </c>
      <c r="C291" s="218"/>
      <c r="D291" s="218"/>
      <c r="E291" s="219"/>
      <c r="F291" s="106" t="s">
        <v>7</v>
      </c>
    </row>
    <row r="292" spans="1:6" ht="12.75">
      <c r="A292" s="105" t="s">
        <v>10</v>
      </c>
      <c r="B292" s="107">
        <v>200</v>
      </c>
      <c r="C292" s="108">
        <v>201</v>
      </c>
      <c r="D292" s="109">
        <v>201.5</v>
      </c>
      <c r="E292" s="110">
        <f>(B292+C292+D292)/3</f>
        <v>200.83333333333334</v>
      </c>
      <c r="F292" s="111">
        <f>E292</f>
        <v>200.83333333333334</v>
      </c>
    </row>
    <row r="293" spans="1:6" ht="15.75" customHeight="1">
      <c r="A293" s="112" t="s">
        <v>11</v>
      </c>
      <c r="B293" s="248">
        <f>B292*B291</f>
        <v>1000</v>
      </c>
      <c r="C293" s="249">
        <f>C292*B291</f>
        <v>1005</v>
      </c>
      <c r="D293" s="249">
        <f>D292*B291</f>
        <v>1007.5</v>
      </c>
      <c r="E293" s="250">
        <f>(B293+C293+D293)/3</f>
        <v>1004.1666666666666</v>
      </c>
      <c r="F293" s="115">
        <v>1004.15</v>
      </c>
    </row>
    <row r="294" spans="1:10" s="2" customFormat="1" ht="51" customHeight="1">
      <c r="A294" s="92" t="s">
        <v>6</v>
      </c>
      <c r="B294" s="205" t="s">
        <v>32</v>
      </c>
      <c r="C294" s="205"/>
      <c r="D294" s="205"/>
      <c r="E294" s="206"/>
      <c r="F294" s="93" t="s">
        <v>7</v>
      </c>
      <c r="G294" s="24"/>
      <c r="H294" s="24"/>
      <c r="I294" s="24"/>
      <c r="J294" s="24"/>
    </row>
    <row r="295" spans="1:10" s="2" customFormat="1" ht="24">
      <c r="A295" s="92" t="s">
        <v>8</v>
      </c>
      <c r="B295" s="143">
        <v>5</v>
      </c>
      <c r="C295" s="144"/>
      <c r="D295" s="144"/>
      <c r="E295" s="145"/>
      <c r="F295" s="93" t="s">
        <v>7</v>
      </c>
      <c r="G295" s="24"/>
      <c r="H295" s="24"/>
      <c r="I295" s="24"/>
      <c r="J295" s="24"/>
    </row>
    <row r="296" spans="1:10" ht="13.5" customHeight="1">
      <c r="A296" s="94" t="s">
        <v>10</v>
      </c>
      <c r="B296" s="89">
        <v>300</v>
      </c>
      <c r="C296" s="89">
        <v>301</v>
      </c>
      <c r="D296" s="89">
        <v>301.5</v>
      </c>
      <c r="E296" s="89">
        <f>(B296+C296+D296)/3</f>
        <v>300.8333333333333</v>
      </c>
      <c r="F296" s="95">
        <f>E296</f>
        <v>300.8333333333333</v>
      </c>
      <c r="G296" s="25"/>
      <c r="H296" s="211"/>
      <c r="I296" s="211"/>
      <c r="J296" s="211"/>
    </row>
    <row r="297" spans="1:10" ht="12.75">
      <c r="A297" s="96" t="s">
        <v>11</v>
      </c>
      <c r="B297" s="89">
        <f>B296*B295</f>
        <v>1500</v>
      </c>
      <c r="C297" s="89">
        <f>C296*B295</f>
        <v>1505</v>
      </c>
      <c r="D297" s="89">
        <f>D296*B295</f>
        <v>1507.5</v>
      </c>
      <c r="E297" s="89">
        <f>(B297+C297+D297)/3</f>
        <v>1504.1666666666667</v>
      </c>
      <c r="F297" s="95">
        <v>1504.15</v>
      </c>
      <c r="G297" s="25"/>
      <c r="H297" s="25"/>
      <c r="I297" s="25"/>
      <c r="J297" s="25"/>
    </row>
    <row r="298" spans="1:10" s="2" customFormat="1" ht="51" customHeight="1">
      <c r="A298" s="92" t="s">
        <v>6</v>
      </c>
      <c r="B298" s="140" t="s">
        <v>53</v>
      </c>
      <c r="C298" s="141"/>
      <c r="D298" s="141"/>
      <c r="E298" s="142"/>
      <c r="F298" s="93" t="s">
        <v>7</v>
      </c>
      <c r="G298" s="24"/>
      <c r="H298" s="24"/>
      <c r="I298" s="24"/>
      <c r="J298" s="24"/>
    </row>
    <row r="299" spans="1:10" s="2" customFormat="1" ht="24">
      <c r="A299" s="92" t="s">
        <v>8</v>
      </c>
      <c r="B299" s="143">
        <v>320</v>
      </c>
      <c r="C299" s="144"/>
      <c r="D299" s="144"/>
      <c r="E299" s="145"/>
      <c r="F299" s="93" t="s">
        <v>7</v>
      </c>
      <c r="G299" s="24"/>
      <c r="H299" s="24"/>
      <c r="I299" s="24"/>
      <c r="J299" s="24"/>
    </row>
    <row r="300" spans="1:10" ht="13.5" customHeight="1">
      <c r="A300" s="94" t="s">
        <v>10</v>
      </c>
      <c r="B300" s="89">
        <v>45</v>
      </c>
      <c r="C300" s="89">
        <v>46</v>
      </c>
      <c r="D300" s="89">
        <v>46.5</v>
      </c>
      <c r="E300" s="89">
        <f>(B300+C300+D300)/3</f>
        <v>45.833333333333336</v>
      </c>
      <c r="F300" s="95">
        <f>E300</f>
        <v>45.833333333333336</v>
      </c>
      <c r="G300" s="25"/>
      <c r="H300" s="211"/>
      <c r="I300" s="211"/>
      <c r="J300" s="211"/>
    </row>
    <row r="301" spans="1:10" ht="12.75">
      <c r="A301" s="96" t="s">
        <v>11</v>
      </c>
      <c r="B301" s="89">
        <f>B300*B299</f>
        <v>14400</v>
      </c>
      <c r="C301" s="89">
        <f>C300*B299</f>
        <v>14720</v>
      </c>
      <c r="D301" s="89">
        <f>D300*B299</f>
        <v>14880</v>
      </c>
      <c r="E301" s="89">
        <f>(B301+C301+D301)/3</f>
        <v>14666.666666666666</v>
      </c>
      <c r="F301" s="95">
        <v>14665.6</v>
      </c>
      <c r="G301" s="25"/>
      <c r="H301" s="25"/>
      <c r="I301" s="25"/>
      <c r="J301" s="25"/>
    </row>
    <row r="302" spans="1:10" s="2" customFormat="1" ht="51" customHeight="1">
      <c r="A302" s="92" t="s">
        <v>6</v>
      </c>
      <c r="B302" s="146" t="s">
        <v>35</v>
      </c>
      <c r="C302" s="147"/>
      <c r="D302" s="147"/>
      <c r="E302" s="223"/>
      <c r="F302" s="93" t="s">
        <v>7</v>
      </c>
      <c r="G302" s="24"/>
      <c r="H302" s="24"/>
      <c r="I302" s="24"/>
      <c r="J302" s="24"/>
    </row>
    <row r="303" spans="1:10" s="2" customFormat="1" ht="24">
      <c r="A303" s="92" t="s">
        <v>8</v>
      </c>
      <c r="B303" s="143">
        <v>50</v>
      </c>
      <c r="C303" s="144"/>
      <c r="D303" s="144"/>
      <c r="E303" s="145"/>
      <c r="F303" s="93" t="s">
        <v>7</v>
      </c>
      <c r="G303" s="24"/>
      <c r="H303" s="24"/>
      <c r="I303" s="24"/>
      <c r="J303" s="24"/>
    </row>
    <row r="304" spans="1:10" ht="13.5" customHeight="1">
      <c r="A304" s="94" t="s">
        <v>10</v>
      </c>
      <c r="B304" s="89">
        <v>15</v>
      </c>
      <c r="C304" s="89">
        <v>16</v>
      </c>
      <c r="D304" s="89">
        <v>16.5</v>
      </c>
      <c r="E304" s="89">
        <f>(B304+C304+D304)/3</f>
        <v>15.833333333333334</v>
      </c>
      <c r="F304" s="95">
        <f>E304</f>
        <v>15.833333333333334</v>
      </c>
      <c r="G304" s="25"/>
      <c r="H304" s="211"/>
      <c r="I304" s="211"/>
      <c r="J304" s="211"/>
    </row>
    <row r="305" spans="1:10" ht="12.75">
      <c r="A305" s="96" t="s">
        <v>11</v>
      </c>
      <c r="B305" s="89">
        <f>B304*B303</f>
        <v>750</v>
      </c>
      <c r="C305" s="89">
        <f>C304*B303</f>
        <v>800</v>
      </c>
      <c r="D305" s="89">
        <f>D304*B303</f>
        <v>825</v>
      </c>
      <c r="E305" s="89">
        <f>(B305+C305+D305)/3</f>
        <v>791.6666666666666</v>
      </c>
      <c r="F305" s="95">
        <v>791.5</v>
      </c>
      <c r="G305" s="25"/>
      <c r="H305" s="25"/>
      <c r="I305" s="25"/>
      <c r="J305" s="25"/>
    </row>
    <row r="306" spans="1:10" ht="36">
      <c r="A306" s="92" t="s">
        <v>6</v>
      </c>
      <c r="B306" s="140" t="s">
        <v>60</v>
      </c>
      <c r="C306" s="141"/>
      <c r="D306" s="141"/>
      <c r="E306" s="142"/>
      <c r="F306" s="93" t="s">
        <v>7</v>
      </c>
      <c r="G306" s="25"/>
      <c r="H306" s="25"/>
      <c r="I306" s="25"/>
      <c r="J306" s="25"/>
    </row>
    <row r="307" spans="1:10" ht="24">
      <c r="A307" s="92" t="s">
        <v>8</v>
      </c>
      <c r="B307" s="143">
        <v>5</v>
      </c>
      <c r="C307" s="144"/>
      <c r="D307" s="144"/>
      <c r="E307" s="145"/>
      <c r="F307" s="93" t="s">
        <v>7</v>
      </c>
      <c r="G307" s="25"/>
      <c r="H307" s="25"/>
      <c r="I307" s="25"/>
      <c r="J307" s="25"/>
    </row>
    <row r="308" spans="1:10" ht="12.75">
      <c r="A308" s="94" t="s">
        <v>10</v>
      </c>
      <c r="B308" s="89">
        <v>650</v>
      </c>
      <c r="C308" s="89">
        <v>651</v>
      </c>
      <c r="D308" s="89">
        <v>651.5</v>
      </c>
      <c r="E308" s="89">
        <f>(B308+C308+D308)/3</f>
        <v>650.8333333333334</v>
      </c>
      <c r="F308" s="95">
        <f>E308</f>
        <v>650.8333333333334</v>
      </c>
      <c r="G308" s="25"/>
      <c r="H308" s="25"/>
      <c r="I308" s="25"/>
      <c r="J308" s="25"/>
    </row>
    <row r="309" spans="1:10" ht="12.75">
      <c r="A309" s="96" t="s">
        <v>11</v>
      </c>
      <c r="B309" s="89">
        <f>B308*B307</f>
        <v>3250</v>
      </c>
      <c r="C309" s="89">
        <f>C308*B307</f>
        <v>3255</v>
      </c>
      <c r="D309" s="89">
        <f>D308*B307</f>
        <v>3257.5</v>
      </c>
      <c r="E309" s="89">
        <f>(B309+C309+D309)/3</f>
        <v>3254.1666666666665</v>
      </c>
      <c r="F309" s="95">
        <v>3254.15</v>
      </c>
      <c r="G309" s="25"/>
      <c r="H309" s="25"/>
      <c r="I309" s="25"/>
      <c r="J309" s="25"/>
    </row>
    <row r="310" spans="1:10" s="2" customFormat="1" ht="51" customHeight="1">
      <c r="A310" s="116" t="s">
        <v>6</v>
      </c>
      <c r="B310" s="202" t="s">
        <v>34</v>
      </c>
      <c r="C310" s="203"/>
      <c r="D310" s="203"/>
      <c r="E310" s="204"/>
      <c r="F310" s="93" t="s">
        <v>7</v>
      </c>
      <c r="G310" s="24"/>
      <c r="H310" s="24"/>
      <c r="I310" s="24"/>
      <c r="J310" s="24"/>
    </row>
    <row r="311" spans="1:10" s="2" customFormat="1" ht="24">
      <c r="A311" s="92" t="s">
        <v>8</v>
      </c>
      <c r="B311" s="143">
        <v>20</v>
      </c>
      <c r="C311" s="144"/>
      <c r="D311" s="144"/>
      <c r="E311" s="145"/>
      <c r="F311" s="93" t="s">
        <v>7</v>
      </c>
      <c r="G311" s="24"/>
      <c r="H311" s="24"/>
      <c r="I311" s="24"/>
      <c r="J311" s="24"/>
    </row>
    <row r="312" spans="1:10" ht="13.5" customHeight="1">
      <c r="A312" s="94" t="s">
        <v>10</v>
      </c>
      <c r="B312" s="89">
        <v>70</v>
      </c>
      <c r="C312" s="89">
        <v>71</v>
      </c>
      <c r="D312" s="89">
        <v>71.5</v>
      </c>
      <c r="E312" s="89">
        <f>(B312+C312+D312)/3</f>
        <v>70.83333333333333</v>
      </c>
      <c r="F312" s="95">
        <f>E312</f>
        <v>70.83333333333333</v>
      </c>
      <c r="G312" s="25"/>
      <c r="H312" s="211"/>
      <c r="I312" s="211"/>
      <c r="J312" s="211"/>
    </row>
    <row r="313" spans="1:10" ht="12.75">
      <c r="A313" s="96" t="s">
        <v>11</v>
      </c>
      <c r="B313" s="89">
        <f>B312*B311</f>
        <v>1400</v>
      </c>
      <c r="C313" s="89">
        <f>C312*B311</f>
        <v>1420</v>
      </c>
      <c r="D313" s="89">
        <f>D312*B311</f>
        <v>1430</v>
      </c>
      <c r="E313" s="89">
        <f>(B313+C313+D313)/3</f>
        <v>1416.6666666666667</v>
      </c>
      <c r="F313" s="95">
        <v>1416</v>
      </c>
      <c r="G313" s="25"/>
      <c r="H313" s="25"/>
      <c r="I313" s="25"/>
      <c r="J313" s="25"/>
    </row>
    <row r="314" spans="1:10" s="2" customFormat="1" ht="51" customHeight="1">
      <c r="A314" s="92" t="s">
        <v>6</v>
      </c>
      <c r="B314" s="140" t="s">
        <v>54</v>
      </c>
      <c r="C314" s="141"/>
      <c r="D314" s="141"/>
      <c r="E314" s="142"/>
      <c r="F314" s="93" t="s">
        <v>7</v>
      </c>
      <c r="G314" s="24"/>
      <c r="H314" s="24"/>
      <c r="I314" s="24"/>
      <c r="J314" s="24"/>
    </row>
    <row r="315" spans="1:10" ht="31.5" customHeight="1">
      <c r="A315" s="94" t="s">
        <v>8</v>
      </c>
      <c r="B315" s="143">
        <v>15</v>
      </c>
      <c r="C315" s="144"/>
      <c r="D315" s="144"/>
      <c r="E315" s="145"/>
      <c r="F315" s="93" t="s">
        <v>7</v>
      </c>
      <c r="G315" s="25"/>
      <c r="H315" s="25"/>
      <c r="I315" s="25"/>
      <c r="J315" s="25"/>
    </row>
    <row r="316" spans="1:10" ht="12.75">
      <c r="A316" s="117" t="s">
        <v>10</v>
      </c>
      <c r="B316" s="89">
        <v>150</v>
      </c>
      <c r="C316" s="89">
        <v>151</v>
      </c>
      <c r="D316" s="89">
        <v>151.5</v>
      </c>
      <c r="E316" s="89">
        <f>(B316+C316+D316)/3</f>
        <v>150.83333333333334</v>
      </c>
      <c r="F316" s="95">
        <f>E316</f>
        <v>150.83333333333334</v>
      </c>
      <c r="G316" s="25"/>
      <c r="H316" s="25"/>
      <c r="I316" s="25"/>
      <c r="J316" s="25"/>
    </row>
    <row r="317" spans="1:10" ht="12.75">
      <c r="A317" s="96" t="s">
        <v>11</v>
      </c>
      <c r="B317" s="89">
        <f>B316*B315</f>
        <v>2250</v>
      </c>
      <c r="C317" s="89">
        <f>C316*B315</f>
        <v>2265</v>
      </c>
      <c r="D317" s="89">
        <f>D316*B315</f>
        <v>2272.5</v>
      </c>
      <c r="E317" s="89">
        <f>(B317+C317+D317)/3</f>
        <v>2262.5</v>
      </c>
      <c r="F317" s="95">
        <v>2262.45</v>
      </c>
      <c r="G317" s="25"/>
      <c r="H317" s="25"/>
      <c r="I317" s="25"/>
      <c r="J317" s="25"/>
    </row>
    <row r="318" spans="1:10" ht="51" customHeight="1" hidden="1">
      <c r="A318" s="92"/>
      <c r="B318" s="169"/>
      <c r="C318" s="170"/>
      <c r="D318" s="170"/>
      <c r="E318" s="171"/>
      <c r="F318" s="95"/>
      <c r="G318" s="25"/>
      <c r="H318" s="25"/>
      <c r="I318" s="25"/>
      <c r="J318" s="25"/>
    </row>
    <row r="319" spans="1:10" ht="27" customHeight="1" hidden="1">
      <c r="A319" s="94"/>
      <c r="B319" s="143"/>
      <c r="C319" s="144"/>
      <c r="D319" s="144"/>
      <c r="E319" s="145"/>
      <c r="F319" s="95"/>
      <c r="G319" s="25"/>
      <c r="H319" s="25"/>
      <c r="I319" s="25"/>
      <c r="J319" s="25"/>
    </row>
    <row r="320" spans="1:10" ht="12.75" hidden="1">
      <c r="A320" s="117"/>
      <c r="B320" s="89"/>
      <c r="C320" s="89"/>
      <c r="D320" s="89"/>
      <c r="E320" s="89"/>
      <c r="F320" s="95"/>
      <c r="G320" s="25"/>
      <c r="H320" s="25"/>
      <c r="I320" s="25"/>
      <c r="J320" s="25"/>
    </row>
    <row r="321" spans="1:10" ht="12.75" hidden="1">
      <c r="A321" s="96"/>
      <c r="B321" s="89"/>
      <c r="C321" s="89"/>
      <c r="D321" s="89"/>
      <c r="E321" s="89"/>
      <c r="F321" s="95"/>
      <c r="G321" s="25"/>
      <c r="H321" s="25"/>
      <c r="I321" s="25"/>
      <c r="J321" s="25"/>
    </row>
    <row r="322" spans="1:10" ht="40.5" customHeight="1" hidden="1">
      <c r="A322" s="92"/>
      <c r="B322" s="169"/>
      <c r="C322" s="170"/>
      <c r="D322" s="170"/>
      <c r="E322" s="171"/>
      <c r="F322" s="95"/>
      <c r="G322" s="25"/>
      <c r="H322" s="25"/>
      <c r="I322" s="25"/>
      <c r="J322" s="25"/>
    </row>
    <row r="323" spans="1:10" ht="12.75" hidden="1">
      <c r="A323" s="94"/>
      <c r="B323" s="143"/>
      <c r="C323" s="144"/>
      <c r="D323" s="144"/>
      <c r="E323" s="145"/>
      <c r="F323" s="95"/>
      <c r="G323" s="25"/>
      <c r="H323" s="25"/>
      <c r="I323" s="25"/>
      <c r="J323" s="25"/>
    </row>
    <row r="324" spans="1:10" ht="12.75" hidden="1">
      <c r="A324" s="117"/>
      <c r="B324" s="89"/>
      <c r="C324" s="89"/>
      <c r="D324" s="89"/>
      <c r="E324" s="89"/>
      <c r="F324" s="95"/>
      <c r="G324" s="25"/>
      <c r="H324" s="25"/>
      <c r="I324" s="25"/>
      <c r="J324" s="25"/>
    </row>
    <row r="325" spans="1:10" ht="12.75" hidden="1">
      <c r="A325" s="96"/>
      <c r="B325" s="89"/>
      <c r="C325" s="89"/>
      <c r="D325" s="89"/>
      <c r="E325" s="89"/>
      <c r="F325" s="95"/>
      <c r="G325" s="25"/>
      <c r="H325" s="25"/>
      <c r="I325" s="25"/>
      <c r="J325" s="25"/>
    </row>
    <row r="326" spans="1:10" ht="47.25" customHeight="1" hidden="1">
      <c r="A326" s="92"/>
      <c r="B326" s="169"/>
      <c r="C326" s="170"/>
      <c r="D326" s="170"/>
      <c r="E326" s="171"/>
      <c r="F326" s="95"/>
      <c r="G326" s="25"/>
      <c r="H326" s="25"/>
      <c r="I326" s="25"/>
      <c r="J326" s="25"/>
    </row>
    <row r="327" spans="1:10" ht="29.25" customHeight="1" hidden="1">
      <c r="A327" s="94"/>
      <c r="B327" s="143"/>
      <c r="C327" s="144"/>
      <c r="D327" s="144"/>
      <c r="E327" s="145"/>
      <c r="F327" s="95"/>
      <c r="G327" s="25"/>
      <c r="H327" s="25"/>
      <c r="I327" s="25"/>
      <c r="J327" s="25"/>
    </row>
    <row r="328" spans="1:10" ht="12.75" hidden="1">
      <c r="A328" s="117"/>
      <c r="B328" s="89"/>
      <c r="C328" s="89"/>
      <c r="D328" s="89"/>
      <c r="E328" s="89"/>
      <c r="F328" s="95"/>
      <c r="G328" s="25"/>
      <c r="H328" s="25"/>
      <c r="I328" s="25"/>
      <c r="J328" s="25"/>
    </row>
    <row r="329" spans="1:10" ht="12.75" hidden="1">
      <c r="A329" s="96"/>
      <c r="B329" s="89"/>
      <c r="C329" s="89"/>
      <c r="D329" s="89"/>
      <c r="E329" s="89"/>
      <c r="F329" s="95"/>
      <c r="G329" s="25"/>
      <c r="H329" s="25"/>
      <c r="I329" s="25"/>
      <c r="J329" s="25"/>
    </row>
    <row r="330" spans="1:10" ht="12.75" hidden="1">
      <c r="A330" s="96"/>
      <c r="B330" s="89"/>
      <c r="C330" s="89"/>
      <c r="D330" s="89"/>
      <c r="E330" s="89"/>
      <c r="F330" s="95"/>
      <c r="G330" s="25"/>
      <c r="H330" s="25"/>
      <c r="I330" s="25"/>
      <c r="J330" s="25"/>
    </row>
    <row r="331" spans="1:10" ht="12.75">
      <c r="A331" s="96"/>
      <c r="B331" s="89"/>
      <c r="C331" s="89"/>
      <c r="D331" s="89"/>
      <c r="E331" s="89"/>
      <c r="F331" s="95"/>
      <c r="G331" s="25"/>
      <c r="H331" s="25"/>
      <c r="I331" s="25"/>
      <c r="J331" s="25"/>
    </row>
    <row r="332" spans="1:10" ht="12.75">
      <c r="A332" s="118"/>
      <c r="B332" s="89"/>
      <c r="C332" s="89"/>
      <c r="D332" s="89"/>
      <c r="E332" s="89"/>
      <c r="F332" s="95"/>
      <c r="G332" s="25"/>
      <c r="H332" s="25"/>
      <c r="I332" s="25"/>
      <c r="J332" s="25"/>
    </row>
    <row r="333" spans="1:13" ht="12.75">
      <c r="A333" s="119" t="s">
        <v>11</v>
      </c>
      <c r="B333" s="89">
        <f>B10+B24+B28+B32+B36+B40+B44+B48+B52+B56+B60+B64+B68+B72+B76+B80+B84+B88+B92+B96+B226+B230+B234+B238+B242+B250+B254+B258+B262+B266+B270+B274+B293+B297+B301+B305+B309+B313+B317</f>
        <v>259327</v>
      </c>
      <c r="C333" s="89">
        <f>C10+C24+C28+C32+C36+C40+C44+C48+C52+C56+C60+C64+C68+C72+C76+C80+C84+C88+C92+C96+C226+C230+C234+C238+C242+C250+C254+C258+C262+C266+C270+C274+C293+C297+C301+C305+C309+C313+C317</f>
        <v>264670</v>
      </c>
      <c r="D333" s="89">
        <f>D10+D24+D28+D32+D36+D40+D44+D48+D52+D56+D60+D64+D68+D72+D76+D80+D84+D88+D92+D96+D226+D230+D234+D238+D242+D250+D254+D258+D262+D266+D270+D274+D293+D297+D301+D305+D309+D313+D317</f>
        <v>267341.5</v>
      </c>
      <c r="E333" s="89">
        <v>249820.94</v>
      </c>
      <c r="F333" s="89">
        <v>249820.94</v>
      </c>
      <c r="G333" s="25"/>
      <c r="H333" s="27"/>
      <c r="I333" s="27"/>
      <c r="J333" s="27"/>
      <c r="K333" s="5"/>
      <c r="L333" s="7"/>
      <c r="M333" s="8"/>
    </row>
    <row r="334" spans="1:6" ht="36">
      <c r="A334" s="120" t="s">
        <v>12</v>
      </c>
      <c r="B334" s="227" t="s">
        <v>13</v>
      </c>
      <c r="C334" s="227"/>
      <c r="D334" s="227" t="s">
        <v>14</v>
      </c>
      <c r="E334" s="227"/>
      <c r="F334" s="227"/>
    </row>
    <row r="335" spans="1:6" ht="52.5" customHeight="1">
      <c r="A335" s="121">
        <v>1</v>
      </c>
      <c r="B335" s="229" t="s">
        <v>69</v>
      </c>
      <c r="C335" s="229"/>
      <c r="D335" s="230" t="s">
        <v>75</v>
      </c>
      <c r="E335" s="231"/>
      <c r="F335" s="232"/>
    </row>
    <row r="336" spans="1:6" ht="66" customHeight="1">
      <c r="A336" s="121">
        <v>2</v>
      </c>
      <c r="B336" s="228" t="s">
        <v>70</v>
      </c>
      <c r="C336" s="228"/>
      <c r="D336" s="230" t="s">
        <v>75</v>
      </c>
      <c r="E336" s="231"/>
      <c r="F336" s="232"/>
    </row>
    <row r="337" spans="1:6" ht="44.25" customHeight="1">
      <c r="A337" s="122">
        <v>3</v>
      </c>
      <c r="B337" s="228" t="s">
        <v>71</v>
      </c>
      <c r="C337" s="228"/>
      <c r="D337" s="230" t="s">
        <v>75</v>
      </c>
      <c r="E337" s="231"/>
      <c r="F337" s="232"/>
    </row>
    <row r="338" spans="1:6" ht="12.75">
      <c r="A338" s="123"/>
      <c r="B338" s="123"/>
      <c r="C338" s="123"/>
      <c r="D338" s="124"/>
      <c r="E338" s="123"/>
      <c r="F338" s="125"/>
    </row>
    <row r="339" spans="1:6" ht="24">
      <c r="A339" s="126" t="s">
        <v>68</v>
      </c>
      <c r="B339" s="123"/>
      <c r="C339" s="127"/>
      <c r="D339" s="127"/>
      <c r="E339" s="128" t="s">
        <v>30</v>
      </c>
      <c r="F339" s="129">
        <v>249820.94</v>
      </c>
    </row>
    <row r="340" spans="1:6" ht="5.25" customHeight="1">
      <c r="A340" s="123"/>
      <c r="B340" s="123"/>
      <c r="C340" s="127"/>
      <c r="D340" s="127"/>
      <c r="E340" s="128"/>
      <c r="F340" s="129"/>
    </row>
    <row r="341" spans="1:6" ht="12.75" customHeight="1">
      <c r="A341" s="234" t="s">
        <v>64</v>
      </c>
      <c r="B341" s="235"/>
      <c r="C341" s="235"/>
      <c r="D341" s="233" t="s">
        <v>65</v>
      </c>
      <c r="E341" s="233"/>
      <c r="F341" s="233"/>
    </row>
    <row r="342" spans="1:6" ht="30" customHeight="1">
      <c r="A342" s="235"/>
      <c r="B342" s="235"/>
      <c r="C342" s="235"/>
      <c r="D342" s="233"/>
      <c r="E342" s="233"/>
      <c r="F342" s="233"/>
    </row>
    <row r="343" spans="1:6" ht="14.25" customHeight="1">
      <c r="A343" s="239" t="s">
        <v>15</v>
      </c>
      <c r="B343" s="133"/>
      <c r="C343" s="133"/>
      <c r="D343" s="123"/>
      <c r="E343" s="123" t="s">
        <v>66</v>
      </c>
      <c r="F343" s="123"/>
    </row>
    <row r="344" spans="1:6" ht="12" customHeight="1" hidden="1">
      <c r="A344" s="123"/>
      <c r="B344" s="123"/>
      <c r="C344" s="123"/>
      <c r="D344" s="123"/>
      <c r="E344" s="123"/>
      <c r="F344" s="123"/>
    </row>
    <row r="345" spans="1:6" ht="12.75" hidden="1">
      <c r="A345" s="123" t="s">
        <v>15</v>
      </c>
      <c r="B345" s="123"/>
      <c r="C345" s="123"/>
      <c r="D345" s="123"/>
      <c r="E345" s="123"/>
      <c r="F345" s="130"/>
    </row>
    <row r="346" spans="1:6" ht="19.5" customHeight="1">
      <c r="A346" s="132" t="s">
        <v>74</v>
      </c>
      <c r="B346" s="133"/>
      <c r="C346" s="133"/>
      <c r="D346" s="213"/>
      <c r="E346" s="213"/>
      <c r="F346" s="213"/>
    </row>
    <row r="347" spans="1:6" ht="17.25" customHeight="1">
      <c r="A347" s="30" t="s">
        <v>67</v>
      </c>
      <c r="B347" s="23"/>
      <c r="C347" s="23"/>
      <c r="D347" s="23"/>
      <c r="E347" s="23"/>
      <c r="F347" s="22"/>
    </row>
    <row r="348" ht="12.75" hidden="1"/>
  </sheetData>
  <sheetProtection selectLockedCells="1" selectUnlockedCells="1"/>
  <mergeCells count="118">
    <mergeCell ref="B231:E231"/>
    <mergeCell ref="B275:E275"/>
    <mergeCell ref="B276:E276"/>
    <mergeCell ref="B323:E323"/>
    <mergeCell ref="B322:E322"/>
    <mergeCell ref="A343:C343"/>
    <mergeCell ref="B319:E319"/>
    <mergeCell ref="B318:E318"/>
    <mergeCell ref="B315:E315"/>
    <mergeCell ref="D336:F336"/>
    <mergeCell ref="B326:E326"/>
    <mergeCell ref="D341:F342"/>
    <mergeCell ref="B286:E286"/>
    <mergeCell ref="B334:C334"/>
    <mergeCell ref="B337:C337"/>
    <mergeCell ref="D337:F337"/>
    <mergeCell ref="B311:E311"/>
    <mergeCell ref="B314:E314"/>
    <mergeCell ref="A341:C342"/>
    <mergeCell ref="B285:E285"/>
    <mergeCell ref="D334:F334"/>
    <mergeCell ref="B336:C336"/>
    <mergeCell ref="B335:C335"/>
    <mergeCell ref="D335:F335"/>
    <mergeCell ref="B310:E310"/>
    <mergeCell ref="D346:F346"/>
    <mergeCell ref="B251:E251"/>
    <mergeCell ref="B252:E252"/>
    <mergeCell ref="B290:E290"/>
    <mergeCell ref="B291:E291"/>
    <mergeCell ref="B259:E259"/>
    <mergeCell ref="B302:E302"/>
    <mergeCell ref="B303:E303"/>
    <mergeCell ref="B268:E268"/>
    <mergeCell ref="B271:E271"/>
    <mergeCell ref="H312:J312"/>
    <mergeCell ref="H304:J304"/>
    <mergeCell ref="H267:I267"/>
    <mergeCell ref="B327:E327"/>
    <mergeCell ref="H296:J296"/>
    <mergeCell ref="B298:E298"/>
    <mergeCell ref="B272:E272"/>
    <mergeCell ref="H273:J273"/>
    <mergeCell ref="B299:E299"/>
    <mergeCell ref="H300:J300"/>
    <mergeCell ref="B294:E294"/>
    <mergeCell ref="B295:E295"/>
    <mergeCell ref="B260:E260"/>
    <mergeCell ref="B267:E267"/>
    <mergeCell ref="B243:E243"/>
    <mergeCell ref="B244:E244"/>
    <mergeCell ref="B263:E263"/>
    <mergeCell ref="B264:E264"/>
    <mergeCell ref="B280:E280"/>
    <mergeCell ref="B281:E281"/>
    <mergeCell ref="B227:E227"/>
    <mergeCell ref="B228:E228"/>
    <mergeCell ref="B90:E90"/>
    <mergeCell ref="B93:E93"/>
    <mergeCell ref="B94:E94"/>
    <mergeCell ref="B221:E221"/>
    <mergeCell ref="B222:E222"/>
    <mergeCell ref="B224:E224"/>
    <mergeCell ref="B82:E82"/>
    <mergeCell ref="B85:E85"/>
    <mergeCell ref="B86:E86"/>
    <mergeCell ref="B89:E89"/>
    <mergeCell ref="B70:E70"/>
    <mergeCell ref="B73:E73"/>
    <mergeCell ref="B74:E74"/>
    <mergeCell ref="B77:E77"/>
    <mergeCell ref="B78:E78"/>
    <mergeCell ref="B81:E81"/>
    <mergeCell ref="B58:E58"/>
    <mergeCell ref="B61:E61"/>
    <mergeCell ref="B62:E62"/>
    <mergeCell ref="B65:E65"/>
    <mergeCell ref="B66:E66"/>
    <mergeCell ref="B69:E69"/>
    <mergeCell ref="B57:E57"/>
    <mergeCell ref="B38:E38"/>
    <mergeCell ref="B41:E41"/>
    <mergeCell ref="B42:E42"/>
    <mergeCell ref="B45:E45"/>
    <mergeCell ref="B46:E46"/>
    <mergeCell ref="B49:E49"/>
    <mergeCell ref="B33:E33"/>
    <mergeCell ref="B34:E34"/>
    <mergeCell ref="B37:E37"/>
    <mergeCell ref="B50:E50"/>
    <mergeCell ref="B53:E53"/>
    <mergeCell ref="B54:E54"/>
    <mergeCell ref="B22:E22"/>
    <mergeCell ref="B255:E255"/>
    <mergeCell ref="B11:B12"/>
    <mergeCell ref="B26:E26"/>
    <mergeCell ref="B29:E29"/>
    <mergeCell ref="B30:E30"/>
    <mergeCell ref="B16:B17"/>
    <mergeCell ref="C16:C17"/>
    <mergeCell ref="B21:E21"/>
    <mergeCell ref="B25:E25"/>
    <mergeCell ref="A1:F1"/>
    <mergeCell ref="B2:E2"/>
    <mergeCell ref="B3:E3"/>
    <mergeCell ref="B5:D5"/>
    <mergeCell ref="B7:E7"/>
    <mergeCell ref="B8:E8"/>
    <mergeCell ref="A346:C346"/>
    <mergeCell ref="B232:E232"/>
    <mergeCell ref="B248:E248"/>
    <mergeCell ref="B256:E256"/>
    <mergeCell ref="B306:E306"/>
    <mergeCell ref="B307:E307"/>
    <mergeCell ref="B235:E235"/>
    <mergeCell ref="B236:E236"/>
    <mergeCell ref="B239:E239"/>
    <mergeCell ref="B240:E240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5"/>
  <sheetViews>
    <sheetView zoomScalePageLayoutView="0" workbookViewId="0" topLeftCell="A7">
      <selection activeCell="B35" sqref="B35"/>
    </sheetView>
  </sheetViews>
  <sheetFormatPr defaultColWidth="9.140625" defaultRowHeight="12.75"/>
  <sheetData>
    <row r="1" ht="12.75">
      <c r="B1" s="253" t="s">
        <v>76</v>
      </c>
    </row>
    <row r="2" ht="13.5" thickBot="1">
      <c r="B2" s="254"/>
    </row>
    <row r="3" ht="13.5" thickBot="1">
      <c r="B3" s="251" t="s">
        <v>77</v>
      </c>
    </row>
    <row r="4" ht="13.5" thickBot="1">
      <c r="B4" s="251" t="s">
        <v>78</v>
      </c>
    </row>
    <row r="5" ht="13.5" thickBot="1">
      <c r="B5" s="252">
        <v>15305</v>
      </c>
    </row>
    <row r="6" ht="13.5" thickBot="1">
      <c r="B6" s="251" t="s">
        <v>79</v>
      </c>
    </row>
    <row r="7" ht="13.5" thickBot="1">
      <c r="B7" s="251" t="s">
        <v>80</v>
      </c>
    </row>
    <row r="8" ht="13.5" thickBot="1">
      <c r="B8" s="251" t="s">
        <v>81</v>
      </c>
    </row>
    <row r="9" ht="13.5" thickBot="1">
      <c r="B9" s="251" t="s">
        <v>82</v>
      </c>
    </row>
    <row r="10" ht="13.5" thickBot="1">
      <c r="B10" s="251" t="s">
        <v>83</v>
      </c>
    </row>
    <row r="11" ht="13.5" thickBot="1">
      <c r="B11" s="251" t="s">
        <v>84</v>
      </c>
    </row>
    <row r="12" ht="13.5" thickBot="1">
      <c r="B12" s="251" t="s">
        <v>85</v>
      </c>
    </row>
    <row r="13" ht="13.5" thickBot="1">
      <c r="B13" s="251" t="s">
        <v>86</v>
      </c>
    </row>
    <row r="14" ht="13.5" thickBot="1">
      <c r="B14" s="251" t="s">
        <v>87</v>
      </c>
    </row>
    <row r="15" ht="13.5" thickBot="1">
      <c r="B15" s="251" t="s">
        <v>88</v>
      </c>
    </row>
    <row r="16" ht="13.5" thickBot="1">
      <c r="B16" s="251" t="s">
        <v>89</v>
      </c>
    </row>
    <row r="17" ht="13.5" thickBot="1">
      <c r="B17" s="251" t="s">
        <v>90</v>
      </c>
    </row>
    <row r="18" ht="13.5" thickBot="1">
      <c r="B18" s="251" t="s">
        <v>91</v>
      </c>
    </row>
    <row r="19" ht="13.5" thickBot="1">
      <c r="B19" s="251">
        <v>483</v>
      </c>
    </row>
    <row r="20" ht="13.5" thickBot="1">
      <c r="B20" s="251">
        <v>233</v>
      </c>
    </row>
    <row r="21" ht="13.5" thickBot="1">
      <c r="B21" s="251" t="s">
        <v>92</v>
      </c>
    </row>
    <row r="22" ht="13.5" thickBot="1">
      <c r="B22" s="251" t="s">
        <v>93</v>
      </c>
    </row>
    <row r="23" ht="13.5" thickBot="1">
      <c r="B23" s="251">
        <v>983</v>
      </c>
    </row>
    <row r="24" ht="13.5" thickBot="1">
      <c r="B24" s="251" t="s">
        <v>94</v>
      </c>
    </row>
    <row r="25" ht="13.5" thickBot="1">
      <c r="B25" s="251">
        <v>847.35</v>
      </c>
    </row>
    <row r="26" ht="13.5" thickBot="1">
      <c r="B26" s="251" t="s">
        <v>95</v>
      </c>
    </row>
    <row r="27" ht="13.5" thickBot="1">
      <c r="B27" s="251" t="s">
        <v>96</v>
      </c>
    </row>
    <row r="28" ht="13.5" thickBot="1">
      <c r="B28" s="251" t="s">
        <v>97</v>
      </c>
    </row>
    <row r="29" ht="13.5" thickBot="1">
      <c r="B29" s="251" t="s">
        <v>98</v>
      </c>
    </row>
    <row r="30" ht="13.5" thickBot="1">
      <c r="B30" s="251">
        <v>791.5</v>
      </c>
    </row>
    <row r="31" ht="13.5" thickBot="1">
      <c r="B31" s="251" t="s">
        <v>99</v>
      </c>
    </row>
    <row r="32" ht="13.5" thickBot="1">
      <c r="B32" s="251" t="s">
        <v>100</v>
      </c>
    </row>
    <row r="33" ht="13.5" thickBot="1">
      <c r="B33" s="251" t="s">
        <v>101</v>
      </c>
    </row>
    <row r="35" ht="12.75">
      <c r="B35" t="e">
        <f>B32+B33</f>
        <v>#VALUE!</v>
      </c>
    </row>
  </sheetData>
  <sheetProtection/>
  <mergeCells count="1"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2013-12-20T09:41:03Z</cp:lastPrinted>
  <dcterms:created xsi:type="dcterms:W3CDTF">2013-12-10T04:38:43Z</dcterms:created>
  <dcterms:modified xsi:type="dcterms:W3CDTF">2013-12-24T08:51:22Z</dcterms:modified>
  <cp:category/>
  <cp:version/>
  <cp:contentType/>
  <cp:contentStatus/>
</cp:coreProperties>
</file>